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K116" i="1" l="1"/>
  <c r="K86" i="1"/>
  <c r="K48" i="1" l="1"/>
  <c r="I106" i="1" l="1"/>
  <c r="G34" i="1"/>
  <c r="G33" i="1"/>
  <c r="G28" i="1"/>
  <c r="G27" i="1"/>
  <c r="G26" i="1"/>
  <c r="G25" i="1"/>
  <c r="G106" i="1"/>
  <c r="G105" i="1"/>
  <c r="G104" i="1"/>
  <c r="G103" i="1"/>
  <c r="G96" i="1"/>
  <c r="G95" i="1"/>
  <c r="G94" i="1"/>
  <c r="G93" i="1"/>
  <c r="G86" i="1"/>
  <c r="G85" i="1"/>
  <c r="G84" i="1"/>
  <c r="G83" i="1"/>
  <c r="G49" i="1"/>
  <c r="F49" i="1" l="1"/>
</calcChain>
</file>

<file path=xl/sharedStrings.xml><?xml version="1.0" encoding="utf-8"?>
<sst xmlns="http://schemas.openxmlformats.org/spreadsheetml/2006/main" count="1067" uniqueCount="115">
  <si>
    <t>Раздел 2. Технологическое присоединение к электрическим сетям энергопринимающих устройств потребителей максимальной мощностью до 150 кВт включительно</t>
  </si>
  <si>
    <r>
      <t xml:space="preserve">Инвестиционная программа </t>
    </r>
    <r>
      <rPr>
        <u/>
        <sz val="12"/>
        <color theme="1"/>
        <rFont val="Times New Roman"/>
        <family val="1"/>
        <charset val="204"/>
      </rPr>
      <t>Общества с ограниченной ответственностью Холдинговой Компании "СДС-Энерго"</t>
    </r>
  </si>
  <si>
    <t xml:space="preserve">                                                         полное наименование субъекта электроэнергетики</t>
  </si>
  <si>
    <t>если период раскрытия ип более 3-х лет после колонки 15 форма дополняется новыми столбцами, аналогичными ст.14-15</t>
  </si>
  <si>
    <t>№ п/п</t>
  </si>
  <si>
    <t>Наименование показателя</t>
  </si>
  <si>
    <t>Единица измерения</t>
  </si>
  <si>
    <t>Фактические данные о реализации мероприятий по технологическому присоединению</t>
  </si>
  <si>
    <t xml:space="preserve">Среднее за 3 года значение фактических данных о реализации мероприятий по технологическому присоединению </t>
  </si>
  <si>
    <t>год (N+1)</t>
  </si>
  <si>
    <t>год (N+2)</t>
  </si>
  <si>
    <t>План
(Утвержденный план)</t>
  </si>
  <si>
    <t>Факт 
(Предложение по корректировке плана)</t>
  </si>
  <si>
    <t>1</t>
  </si>
  <si>
    <r>
      <t>нд</t>
    </r>
    <r>
      <rPr>
        <vertAlign val="superscript"/>
        <sz val="12"/>
        <color theme="1"/>
        <rFont val="Times New Roman"/>
        <family val="1"/>
        <charset val="204"/>
      </rPr>
      <t>3)</t>
    </r>
  </si>
  <si>
    <t>нд</t>
  </si>
  <si>
    <t>1.1</t>
  </si>
  <si>
    <t>Группа инвестиционных проектов "Технологическое присоединение энергопринимающих устройств потребителей максимальной мощностью до 15 кВт включительно, всего"</t>
  </si>
  <si>
    <t>1.1.1</t>
  </si>
  <si>
    <t>Наличие обязательств по исполнению договоров об осуществлении технологического присоединения к электрическим сетям по состоянию на 1 января  соответствующего года</t>
  </si>
  <si>
    <r>
      <t>шт.</t>
    </r>
    <r>
      <rPr>
        <vertAlign val="superscript"/>
        <sz val="12"/>
        <color theme="1"/>
        <rFont val="Times New Roman"/>
        <family val="1"/>
        <charset val="204"/>
      </rPr>
      <t>1)</t>
    </r>
  </si>
  <si>
    <r>
      <t>МВт</t>
    </r>
    <r>
      <rPr>
        <vertAlign val="superscript"/>
        <sz val="12"/>
        <color theme="1"/>
        <rFont val="Times New Roman"/>
        <family val="1"/>
        <charset val="204"/>
      </rPr>
      <t>2)</t>
    </r>
  </si>
  <si>
    <t>1.1.1.1</t>
  </si>
  <si>
    <t xml:space="preserve">          в том числе не предусматривающие выполнение работ со стороны сетевой организации</t>
  </si>
  <si>
    <t>1.1.1.2</t>
  </si>
  <si>
    <t xml:space="preserve">          в том числе только с реконструкцией объектов электросетевого хозяйства</t>
  </si>
  <si>
    <t>1.1.1.3</t>
  </si>
  <si>
    <t xml:space="preserve">          в том числе с реконструкцией и новым строительством объектов электросетевого хозяйства</t>
  </si>
  <si>
    <t>1.1.1.4</t>
  </si>
  <si>
    <t xml:space="preserve">          в том числе только с новым строительством объектов электросетевого хозяйства</t>
  </si>
  <si>
    <t>1.1.2</t>
  </si>
  <si>
    <t>Принято обязательств по исполнению договоров об осуществлении технологического присоединения к электрическим сетям за планируемый (истекший) год</t>
  </si>
  <si>
    <t>1.1.2.1</t>
  </si>
  <si>
    <t>1.1.2.2</t>
  </si>
  <si>
    <t>1.1.2.3</t>
  </si>
  <si>
    <t>1.1.2.4</t>
  </si>
  <si>
    <t>1.1.3</t>
  </si>
  <si>
    <t>Исполнено обязательств по договорам об осуществлении технологического присоединения к электрическим сетям за планируемый (истекший) год</t>
  </si>
  <si>
    <t>1.1.3.1</t>
  </si>
  <si>
    <t>1.1.3.2</t>
  </si>
  <si>
    <t>1.1.3.3</t>
  </si>
  <si>
    <t>1.1.3.4</t>
  </si>
  <si>
    <t>1.1.4</t>
  </si>
  <si>
    <t>Освоение капитальных вложений по мероприятиям, реализуемым в рамках исполнения договоров об осуществлении технологического присоединения к электрическим сетям</t>
  </si>
  <si>
    <t>млн рублей
без НДС</t>
  </si>
  <si>
    <t>1.1.4.1</t>
  </si>
  <si>
    <t xml:space="preserve">          в том числе затраты на проектно изыскательские работы</t>
  </si>
  <si>
    <t>1.1.4.2</t>
  </si>
  <si>
    <t xml:space="preserve">          в том числе затраты на реконструкцию объектов электросетевого хозяйства</t>
  </si>
  <si>
    <t>1.1.4.3</t>
  </si>
  <si>
    <t xml:space="preserve">          в том числе затраты на новое строительство объектов электросетевого хозяйства</t>
  </si>
  <si>
    <t>1.1.4.4</t>
  </si>
  <si>
    <t xml:space="preserve">          в том числе затраты не включаемые в плату за технологическое присоединение</t>
  </si>
  <si>
    <t>1.1.5</t>
  </si>
  <si>
    <t>Постановка объектов электросетевого хозяйства под напряжение в рамках исполнения договоров об осуществлении технологического присоединения к электрическим сетям</t>
  </si>
  <si>
    <t>МВт</t>
  </si>
  <si>
    <t>МВА</t>
  </si>
  <si>
    <t>км</t>
  </si>
  <si>
    <r>
      <t>Другое</t>
    </r>
    <r>
      <rPr>
        <vertAlign val="superscript"/>
        <sz val="12"/>
        <color theme="1"/>
        <rFont val="Times New Roman"/>
        <family val="1"/>
        <charset val="204"/>
      </rPr>
      <t>5)</t>
    </r>
  </si>
  <si>
    <t>1.1.5.1</t>
  </si>
  <si>
    <t>1.1.5.2</t>
  </si>
  <si>
    <t>1.1.5.3</t>
  </si>
  <si>
    <t>1.1.6</t>
  </si>
  <si>
    <t>Ввод объектов инвестиционной деятельности (мощностей) в эксплуатацию в рамках исполнения договоров об осуществлении технологического присоединения к электрическим сетям</t>
  </si>
  <si>
    <t>1.1.6.1</t>
  </si>
  <si>
    <t>Другое</t>
  </si>
  <si>
    <t>1.1.6.2</t>
  </si>
  <si>
    <t>1.1.6.3</t>
  </si>
  <si>
    <t>1.2</t>
  </si>
  <si>
    <t>Группа инвестиционных проектов "Технологическое присоединение энергопринимающих устройств потребителей максимальной мощностью до 150 кВт включительно, всего"</t>
  </si>
  <si>
    <t>1.2.1</t>
  </si>
  <si>
    <t>1.2.1.1</t>
  </si>
  <si>
    <t>1.2.1.2</t>
  </si>
  <si>
    <t>1.2.1.3</t>
  </si>
  <si>
    <t>1.2.1.4</t>
  </si>
  <si>
    <t>1.2.2</t>
  </si>
  <si>
    <t>1.2.2.1</t>
  </si>
  <si>
    <t>1.2.2.2</t>
  </si>
  <si>
    <t>1.2.2.3</t>
  </si>
  <si>
    <t>1.2.2.4</t>
  </si>
  <si>
    <t>1.2.3</t>
  </si>
  <si>
    <t>1.2.3.1</t>
  </si>
  <si>
    <t>1.2.3.2</t>
  </si>
  <si>
    <t>1.2.3.3</t>
  </si>
  <si>
    <t>1.2.3.4</t>
  </si>
  <si>
    <t>1.2.4</t>
  </si>
  <si>
    <t>1.2.4.1</t>
  </si>
  <si>
    <t>1.2.4.2</t>
  </si>
  <si>
    <t>1.2.4.3</t>
  </si>
  <si>
    <t>1.2.4.4</t>
  </si>
  <si>
    <t>1.2.5</t>
  </si>
  <si>
    <t>1.2.5.1</t>
  </si>
  <si>
    <t>1.2.5.2</t>
  </si>
  <si>
    <t>1.2.5.3</t>
  </si>
  <si>
    <t>1.2.6</t>
  </si>
  <si>
    <t>1.2.6.1</t>
  </si>
  <si>
    <t>1.2.6.2</t>
  </si>
  <si>
    <t>1.2.6.3</t>
  </si>
  <si>
    <r>
      <rPr>
        <vertAlign val="superscript"/>
        <sz val="11"/>
        <color theme="1"/>
        <rFont val="Times New Roman"/>
        <family val="1"/>
        <charset val="204"/>
      </rPr>
      <t xml:space="preserve">1) </t>
    </r>
    <r>
      <rPr>
        <sz val="11"/>
        <color theme="1"/>
        <rFont val="Times New Roman"/>
        <family val="1"/>
        <charset val="204"/>
      </rPr>
      <t>шт. договоров об осуществлении технологического присоединения к электрическим сетям</t>
    </r>
  </si>
  <si>
    <r>
      <rPr>
        <vertAlign val="superscript"/>
        <sz val="11"/>
        <color theme="1"/>
        <rFont val="Times New Roman"/>
        <family val="1"/>
        <charset val="204"/>
      </rPr>
      <t xml:space="preserve">2) </t>
    </r>
    <r>
      <rPr>
        <sz val="11"/>
        <color theme="1"/>
        <rFont val="Times New Roman"/>
        <family val="1"/>
        <charset val="204"/>
      </rPr>
      <t xml:space="preserve">МВт максимальной мощности энергопринимающих устройств потребителей  </t>
    </r>
  </si>
  <si>
    <r>
      <rPr>
        <vertAlign val="superscript"/>
        <sz val="11"/>
        <color theme="1"/>
        <rFont val="Times New Roman"/>
        <family val="1"/>
        <charset val="204"/>
      </rPr>
      <t xml:space="preserve">3) </t>
    </r>
    <r>
      <rPr>
        <sz val="11"/>
        <color theme="1"/>
        <rFont val="Times New Roman"/>
        <family val="1"/>
        <charset val="204"/>
      </rPr>
      <t>Ячейки, в которых указано слово "нд", заполнению не подлежат</t>
    </r>
  </si>
  <si>
    <r>
      <rPr>
        <vertAlign val="superscript"/>
        <sz val="11"/>
        <color theme="1"/>
        <rFont val="Times New Roman"/>
        <family val="1"/>
        <charset val="204"/>
      </rPr>
      <t>4)</t>
    </r>
    <r>
      <rPr>
        <sz val="11"/>
        <color theme="1"/>
        <rFont val="Times New Roman"/>
        <family val="1"/>
        <charset val="204"/>
      </rPr>
      <t xml:space="preserve"> Перечень наименований показателей и их нумерация формируются по аналогии с такой структурой, указанной в пунктах, номера которых начинаются с цифры 1</t>
    </r>
  </si>
  <si>
    <r>
      <rPr>
        <vertAlign val="superscript"/>
        <sz val="11"/>
        <color theme="1"/>
        <rFont val="Times New Roman"/>
        <family val="1"/>
        <charset val="204"/>
      </rPr>
      <t>5)</t>
    </r>
    <r>
      <rPr>
        <sz val="11"/>
        <color theme="1"/>
        <rFont val="Times New Roman"/>
        <family val="1"/>
        <charset val="204"/>
      </rPr>
      <t xml:space="preserve"> При необходимости указания единиц измерения отличных от МВт, МВА и км вместо слова "Другое" указывается наименование иной единицы измерения</t>
    </r>
  </si>
  <si>
    <t>Кемеровская область РФ</t>
  </si>
  <si>
    <r>
      <t xml:space="preserve">Год раскрытия информации: </t>
    </r>
    <r>
      <rPr>
        <u/>
        <sz val="12"/>
        <rFont val="Times New Roman"/>
        <family val="1"/>
        <charset val="204"/>
      </rPr>
      <t>2018</t>
    </r>
    <r>
      <rPr>
        <sz val="12"/>
        <rFont val="Times New Roman"/>
        <family val="1"/>
        <charset val="204"/>
      </rPr>
      <t xml:space="preserve"> год</t>
    </r>
  </si>
  <si>
    <t>год 2019</t>
  </si>
  <si>
    <t xml:space="preserve">План
</t>
  </si>
  <si>
    <t>Предложение по корректировке утвержденного плана</t>
  </si>
  <si>
    <t xml:space="preserve">2017 год </t>
  </si>
  <si>
    <t>2015 год</t>
  </si>
  <si>
    <t>2016 год</t>
  </si>
  <si>
    <t>год 2018</t>
  </si>
  <si>
    <r>
      <t>Утвержденные плановые значения показателей приведены в соответствии с Постановлением региональной энергетической комиссии Кемеровской области от 31.10.2017г. № 325.</t>
    </r>
    <r>
      <rPr>
        <i/>
        <sz val="12"/>
        <color rgb="FFFF0000"/>
        <rFont val="Times New Roman"/>
        <family val="1"/>
        <charset val="204"/>
      </rPr>
      <t xml:space="preserve"> </t>
    </r>
  </si>
  <si>
    <t>шт</t>
  </si>
  <si>
    <r>
      <t>…</t>
    </r>
    <r>
      <rPr>
        <vertAlign val="superscript"/>
        <sz val="12"/>
        <color rgb="FFFF0000"/>
        <rFont val="Times New Roman"/>
        <family val="1"/>
        <charset val="204"/>
      </rPr>
      <t>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</si>
</sst>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vertAlign val="superscript"/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7">
    <xf numFmtId="0" fontId="0" fillId="0" borderId="0" xfId="0"/>
    <xf numFmtId="49" fontId="3" fillId="0" borderId="0" xfId="1" applyNumberFormat="1" applyFont="1" applyFill="1"/>
    <xf numFmtId="0" fontId="3" fillId="0" borderId="0" xfId="1" applyFont="1" applyFill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/>
    <xf numFmtId="0" fontId="6" fillId="0" borderId="0" xfId="1" applyFont="1" applyFill="1" applyAlignment="1"/>
    <xf numFmtId="0" fontId="5" fillId="0" borderId="0" xfId="1" applyFont="1" applyAlignment="1">
      <alignment horizontal="center"/>
    </xf>
    <xf numFmtId="0" fontId="9" fillId="0" borderId="0" xfId="2" applyFont="1" applyAlignment="1">
      <alignment vertical="center"/>
    </xf>
    <xf numFmtId="0" fontId="7" fillId="0" borderId="0" xfId="2" applyFont="1" applyAlignment="1">
      <alignment vertical="top"/>
    </xf>
    <xf numFmtId="0" fontId="3" fillId="0" borderId="0" xfId="1" applyFont="1" applyAlignment="1"/>
    <xf numFmtId="0" fontId="5" fillId="0" borderId="0" xfId="1" applyFont="1" applyAlignment="1"/>
    <xf numFmtId="0" fontId="2" fillId="0" borderId="0" xfId="1" applyFont="1" applyFill="1" applyAlignment="1">
      <alignment horizontal="center"/>
    </xf>
    <xf numFmtId="0" fontId="4" fillId="0" borderId="0" xfId="1" applyFont="1" applyFill="1" applyAlignment="1"/>
    <xf numFmtId="0" fontId="3" fillId="0" borderId="1" xfId="1" applyFont="1" applyFill="1" applyBorder="1" applyAlignment="1"/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49" fontId="7" fillId="0" borderId="3" xfId="1" applyNumberFormat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vertical="center" wrapText="1"/>
    </xf>
    <xf numFmtId="49" fontId="7" fillId="0" borderId="3" xfId="1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13" fillId="2" borderId="8" xfId="1" applyFont="1" applyFill="1" applyBorder="1" applyAlignment="1">
      <alignment vertical="center" wrapText="1"/>
    </xf>
    <xf numFmtId="0" fontId="13" fillId="2" borderId="9" xfId="1" applyFont="1" applyFill="1" applyBorder="1" applyAlignment="1">
      <alignment vertical="center" wrapText="1"/>
    </xf>
    <xf numFmtId="0" fontId="13" fillId="2" borderId="0" xfId="1" applyFont="1" applyFill="1" applyBorder="1" applyAlignment="1">
      <alignment vertical="center" wrapText="1"/>
    </xf>
    <xf numFmtId="0" fontId="13" fillId="2" borderId="10" xfId="1" applyFont="1" applyFill="1" applyBorder="1" applyAlignment="1">
      <alignment vertical="center" wrapText="1"/>
    </xf>
    <xf numFmtId="0" fontId="13" fillId="2" borderId="1" xfId="1" applyFont="1" applyFill="1" applyBorder="1" applyAlignment="1">
      <alignment vertical="center" wrapText="1"/>
    </xf>
    <xf numFmtId="0" fontId="13" fillId="2" borderId="11" xfId="1" applyFont="1" applyFill="1" applyBorder="1" applyAlignment="1">
      <alignment vertical="center" wrapText="1"/>
    </xf>
    <xf numFmtId="0" fontId="11" fillId="2" borderId="8" xfId="1" applyFont="1" applyFill="1" applyBorder="1" applyAlignment="1">
      <alignment vertical="center" wrapText="1"/>
    </xf>
    <xf numFmtId="0" fontId="11" fillId="2" borderId="9" xfId="1" applyFont="1" applyFill="1" applyBorder="1" applyAlignment="1">
      <alignment vertical="center" wrapText="1"/>
    </xf>
    <xf numFmtId="0" fontId="11" fillId="2" borderId="0" xfId="1" applyFont="1" applyFill="1" applyBorder="1" applyAlignment="1">
      <alignment vertical="center" wrapText="1"/>
    </xf>
    <xf numFmtId="0" fontId="11" fillId="2" borderId="10" xfId="1" applyFont="1" applyFill="1" applyBorder="1" applyAlignment="1">
      <alignment vertical="center" wrapText="1"/>
    </xf>
    <xf numFmtId="0" fontId="11" fillId="2" borderId="1" xfId="1" applyFont="1" applyFill="1" applyBorder="1" applyAlignment="1">
      <alignment vertical="center" wrapText="1"/>
    </xf>
    <xf numFmtId="0" fontId="11" fillId="2" borderId="11" xfId="1" applyFont="1" applyFill="1" applyBorder="1" applyAlignment="1">
      <alignment vertical="center" wrapText="1"/>
    </xf>
    <xf numFmtId="0" fontId="3" fillId="0" borderId="0" xfId="1" applyFont="1" applyFill="1"/>
    <xf numFmtId="0" fontId="11" fillId="0" borderId="8" xfId="1" applyFont="1" applyFill="1" applyBorder="1" applyAlignment="1">
      <alignment vertical="center" wrapText="1"/>
    </xf>
    <xf numFmtId="0" fontId="11" fillId="0" borderId="9" xfId="1" applyFont="1" applyFill="1" applyBorder="1" applyAlignment="1">
      <alignment vertical="center" wrapText="1"/>
    </xf>
    <xf numFmtId="0" fontId="11" fillId="0" borderId="0" xfId="1" applyFont="1" applyFill="1" applyBorder="1" applyAlignment="1">
      <alignment vertical="center" wrapText="1"/>
    </xf>
    <xf numFmtId="0" fontId="11" fillId="0" borderId="10" xfId="1" applyFont="1" applyFill="1" applyBorder="1" applyAlignment="1">
      <alignment vertical="center" wrapText="1"/>
    </xf>
    <xf numFmtId="0" fontId="11" fillId="0" borderId="1" xfId="1" applyFont="1" applyFill="1" applyBorder="1" applyAlignment="1">
      <alignment vertical="center" wrapText="1"/>
    </xf>
    <xf numFmtId="0" fontId="11" fillId="0" borderId="11" xfId="1" applyFont="1" applyFill="1" applyBorder="1" applyAlignment="1">
      <alignment vertical="center" wrapText="1"/>
    </xf>
    <xf numFmtId="0" fontId="11" fillId="0" borderId="7" xfId="1" applyFont="1" applyFill="1" applyBorder="1" applyAlignment="1">
      <alignment vertical="center" wrapText="1"/>
    </xf>
    <xf numFmtId="0" fontId="11" fillId="0" borderId="5" xfId="1" applyFont="1" applyFill="1" applyBorder="1" applyAlignment="1">
      <alignment vertical="center" wrapText="1"/>
    </xf>
    <xf numFmtId="1" fontId="11" fillId="0" borderId="0" xfId="1" applyNumberFormat="1" applyFont="1" applyFill="1" applyBorder="1" applyAlignment="1">
      <alignment vertical="top" wrapText="1"/>
    </xf>
    <xf numFmtId="0" fontId="3" fillId="0" borderId="0" xfId="1" applyFont="1" applyFill="1" applyBorder="1" applyAlignment="1"/>
    <xf numFmtId="0" fontId="3" fillId="0" borderId="0" xfId="1" applyFont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Border="1"/>
    <xf numFmtId="0" fontId="7" fillId="0" borderId="3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164" fontId="7" fillId="0" borderId="3" xfId="1" applyNumberFormat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1" fontId="2" fillId="0" borderId="3" xfId="1" applyNumberFormat="1" applyFont="1" applyFill="1" applyBorder="1" applyAlignment="1">
      <alignment horizontal="center" vertical="center" wrapText="1"/>
    </xf>
    <xf numFmtId="1" fontId="7" fillId="0" borderId="3" xfId="1" applyNumberFormat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left" vertical="center" wrapText="1"/>
    </xf>
    <xf numFmtId="0" fontId="16" fillId="0" borderId="0" xfId="1" applyFont="1"/>
    <xf numFmtId="0" fontId="3" fillId="0" borderId="0" xfId="1" applyFont="1" applyFill="1" applyAlignment="1">
      <alignment vertical="center" wrapText="1"/>
    </xf>
    <xf numFmtId="0" fontId="0" fillId="0" borderId="0" xfId="0" applyAlignment="1"/>
    <xf numFmtId="49" fontId="7" fillId="0" borderId="3" xfId="1" applyNumberFormat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49" fontId="7" fillId="0" borderId="2" xfId="1" applyNumberFormat="1" applyFont="1" applyFill="1" applyBorder="1" applyAlignment="1">
      <alignment horizontal="center" vertical="center" wrapText="1"/>
    </xf>
    <xf numFmtId="49" fontId="7" fillId="0" borderId="6" xfId="1" applyNumberFormat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7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 vertical="top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 wrapText="1"/>
    </xf>
    <xf numFmtId="1" fontId="11" fillId="0" borderId="1" xfId="1" applyNumberFormat="1" applyFont="1" applyFill="1" applyBorder="1" applyAlignment="1">
      <alignment horizontal="center" vertical="top" wrapText="1"/>
    </xf>
  </cellXfs>
  <cellStyles count="3">
    <cellStyle name="Обычный" xfId="0" builtinId="0"/>
    <cellStyle name="Обычный 3" xfId="1"/>
    <cellStyle name="Обычный 7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157"/>
  <sheetViews>
    <sheetView tabSelected="1" view="pageBreakPreview" topLeftCell="A124" zoomScale="60" zoomScaleNormal="100" workbookViewId="0">
      <selection activeCell="A150" sqref="A150:XFD150"/>
    </sheetView>
  </sheetViews>
  <sheetFormatPr defaultRowHeight="15" x14ac:dyDescent="0.25"/>
  <cols>
    <col min="1" max="1" width="11" style="1" customWidth="1"/>
    <col min="2" max="2" width="60" style="2" customWidth="1"/>
    <col min="3" max="3" width="12.140625" style="2" customWidth="1"/>
    <col min="4" max="4" width="11.5703125" style="2" customWidth="1"/>
    <col min="5" max="5" width="12" style="2" customWidth="1"/>
    <col min="6" max="6" width="12.140625" style="2" customWidth="1"/>
    <col min="7" max="7" width="19.85546875" style="2" customWidth="1"/>
    <col min="8" max="8" width="10" style="2" customWidth="1"/>
    <col min="9" max="9" width="18.7109375" style="2" customWidth="1"/>
    <col min="10" max="10" width="9.7109375" style="2" customWidth="1"/>
    <col min="11" max="11" width="17.42578125" style="2" customWidth="1"/>
    <col min="12" max="12" width="17.28515625" style="2" hidden="1" customWidth="1"/>
    <col min="13" max="13" width="21.140625" style="2" hidden="1" customWidth="1"/>
    <col min="14" max="14" width="19.42578125" style="2" hidden="1" customWidth="1"/>
    <col min="15" max="15" width="20.140625" style="2" hidden="1" customWidth="1"/>
    <col min="16" max="16" width="20.28515625" style="3" customWidth="1"/>
    <col min="17" max="17" width="21" style="3" customWidth="1"/>
    <col min="18" max="18" width="10.42578125" style="3" customWidth="1"/>
    <col min="19" max="19" width="10.28515625" style="3" customWidth="1"/>
    <col min="20" max="20" width="25.140625" style="3" customWidth="1"/>
    <col min="21" max="21" width="25.85546875" style="3" customWidth="1"/>
    <col min="22" max="22" width="17" style="3" customWidth="1"/>
    <col min="23" max="23" width="12.140625" style="4" customWidth="1"/>
    <col min="24" max="24" width="10.5703125" style="4" customWidth="1"/>
    <col min="25" max="25" width="12.7109375" style="4" customWidth="1"/>
    <col min="26" max="26" width="13.5703125" style="4" customWidth="1"/>
    <col min="27" max="27" width="17.85546875" style="4" customWidth="1"/>
    <col min="28" max="29" width="18.140625" style="4" customWidth="1"/>
    <col min="30" max="30" width="23.7109375" style="4" customWidth="1"/>
    <col min="31" max="31" width="21" style="4" customWidth="1"/>
    <col min="32" max="32" width="33.140625" style="4" customWidth="1"/>
    <col min="33" max="252" width="9.140625" style="4"/>
    <col min="253" max="253" width="4.42578125" style="4" bestFit="1" customWidth="1"/>
    <col min="254" max="254" width="18.28515625" style="4" bestFit="1" customWidth="1"/>
    <col min="255" max="255" width="19" style="4" bestFit="1" customWidth="1"/>
    <col min="256" max="256" width="15.42578125" style="4" bestFit="1" customWidth="1"/>
    <col min="257" max="258" width="12.42578125" style="4" bestFit="1" customWidth="1"/>
    <col min="259" max="259" width="7.140625" style="4" bestFit="1" customWidth="1"/>
    <col min="260" max="260" width="10.140625" style="4" bestFit="1" customWidth="1"/>
    <col min="261" max="261" width="15.85546875" style="4" bestFit="1" customWidth="1"/>
    <col min="262" max="262" width="15.140625" style="4" bestFit="1" customWidth="1"/>
    <col min="263" max="263" width="18.28515625" style="4" bestFit="1" customWidth="1"/>
    <col min="264" max="264" width="13.28515625" style="4" bestFit="1" customWidth="1"/>
    <col min="265" max="265" width="19.28515625" style="4" customWidth="1"/>
    <col min="266" max="266" width="15.140625" style="4" customWidth="1"/>
    <col min="267" max="267" width="21" style="4" bestFit="1" customWidth="1"/>
    <col min="268" max="268" width="17.140625" style="4" bestFit="1" customWidth="1"/>
    <col min="269" max="269" width="16.85546875" style="4" bestFit="1" customWidth="1"/>
    <col min="270" max="270" width="16.7109375" style="4" bestFit="1" customWidth="1"/>
    <col min="271" max="271" width="15.7109375" style="4" bestFit="1" customWidth="1"/>
    <col min="272" max="272" width="16.28515625" style="4" bestFit="1" customWidth="1"/>
    <col min="273" max="273" width="17.28515625" style="4" customWidth="1"/>
    <col min="274" max="274" width="23.42578125" style="4" bestFit="1" customWidth="1"/>
    <col min="275" max="275" width="31.85546875" style="4" bestFit="1" customWidth="1"/>
    <col min="276" max="276" width="7.85546875" style="4" bestFit="1" customWidth="1"/>
    <col min="277" max="277" width="5.7109375" style="4" bestFit="1" customWidth="1"/>
    <col min="278" max="278" width="9.140625" style="4" bestFit="1" customWidth="1"/>
    <col min="279" max="279" width="13.5703125" style="4" bestFit="1" customWidth="1"/>
    <col min="280" max="508" width="9.140625" style="4"/>
    <col min="509" max="509" width="4.42578125" style="4" bestFit="1" customWidth="1"/>
    <col min="510" max="510" width="18.28515625" style="4" bestFit="1" customWidth="1"/>
    <col min="511" max="511" width="19" style="4" bestFit="1" customWidth="1"/>
    <col min="512" max="512" width="15.42578125" style="4" bestFit="1" customWidth="1"/>
    <col min="513" max="514" width="12.42578125" style="4" bestFit="1" customWidth="1"/>
    <col min="515" max="515" width="7.140625" style="4" bestFit="1" customWidth="1"/>
    <col min="516" max="516" width="10.140625" style="4" bestFit="1" customWidth="1"/>
    <col min="517" max="517" width="15.85546875" style="4" bestFit="1" customWidth="1"/>
    <col min="518" max="518" width="15.140625" style="4" bestFit="1" customWidth="1"/>
    <col min="519" max="519" width="18.28515625" style="4" bestFit="1" customWidth="1"/>
    <col min="520" max="520" width="13.28515625" style="4" bestFit="1" customWidth="1"/>
    <col min="521" max="521" width="19.28515625" style="4" customWidth="1"/>
    <col min="522" max="522" width="15.140625" style="4" customWidth="1"/>
    <col min="523" max="523" width="21" style="4" bestFit="1" customWidth="1"/>
    <col min="524" max="524" width="17.140625" style="4" bestFit="1" customWidth="1"/>
    <col min="525" max="525" width="16.85546875" style="4" bestFit="1" customWidth="1"/>
    <col min="526" max="526" width="16.7109375" style="4" bestFit="1" customWidth="1"/>
    <col min="527" max="527" width="15.7109375" style="4" bestFit="1" customWidth="1"/>
    <col min="528" max="528" width="16.28515625" style="4" bestFit="1" customWidth="1"/>
    <col min="529" max="529" width="17.28515625" style="4" customWidth="1"/>
    <col min="530" max="530" width="23.42578125" style="4" bestFit="1" customWidth="1"/>
    <col min="531" max="531" width="31.85546875" style="4" bestFit="1" customWidth="1"/>
    <col min="532" max="532" width="7.85546875" style="4" bestFit="1" customWidth="1"/>
    <col min="533" max="533" width="5.7109375" style="4" bestFit="1" customWidth="1"/>
    <col min="534" max="534" width="9.140625" style="4" bestFit="1" customWidth="1"/>
    <col min="535" max="535" width="13.5703125" style="4" bestFit="1" customWidth="1"/>
    <col min="536" max="764" width="9.140625" style="4"/>
    <col min="765" max="765" width="4.42578125" style="4" bestFit="1" customWidth="1"/>
    <col min="766" max="766" width="18.28515625" style="4" bestFit="1" customWidth="1"/>
    <col min="767" max="767" width="19" style="4" bestFit="1" customWidth="1"/>
    <col min="768" max="768" width="15.42578125" style="4" bestFit="1" customWidth="1"/>
    <col min="769" max="770" width="12.42578125" style="4" bestFit="1" customWidth="1"/>
    <col min="771" max="771" width="7.140625" style="4" bestFit="1" customWidth="1"/>
    <col min="772" max="772" width="10.140625" style="4" bestFit="1" customWidth="1"/>
    <col min="773" max="773" width="15.85546875" style="4" bestFit="1" customWidth="1"/>
    <col min="774" max="774" width="15.140625" style="4" bestFit="1" customWidth="1"/>
    <col min="775" max="775" width="18.28515625" style="4" bestFit="1" customWidth="1"/>
    <col min="776" max="776" width="13.28515625" style="4" bestFit="1" customWidth="1"/>
    <col min="777" max="777" width="19.28515625" style="4" customWidth="1"/>
    <col min="778" max="778" width="15.140625" style="4" customWidth="1"/>
    <col min="779" max="779" width="21" style="4" bestFit="1" customWidth="1"/>
    <col min="780" max="780" width="17.140625" style="4" bestFit="1" customWidth="1"/>
    <col min="781" max="781" width="16.85546875" style="4" bestFit="1" customWidth="1"/>
    <col min="782" max="782" width="16.7109375" style="4" bestFit="1" customWidth="1"/>
    <col min="783" max="783" width="15.7109375" style="4" bestFit="1" customWidth="1"/>
    <col min="784" max="784" width="16.28515625" style="4" bestFit="1" customWidth="1"/>
    <col min="785" max="785" width="17.28515625" style="4" customWidth="1"/>
    <col min="786" max="786" width="23.42578125" style="4" bestFit="1" customWidth="1"/>
    <col min="787" max="787" width="31.85546875" style="4" bestFit="1" customWidth="1"/>
    <col min="788" max="788" width="7.85546875" style="4" bestFit="1" customWidth="1"/>
    <col min="789" max="789" width="5.7109375" style="4" bestFit="1" customWidth="1"/>
    <col min="790" max="790" width="9.140625" style="4" bestFit="1" customWidth="1"/>
    <col min="791" max="791" width="13.5703125" style="4" bestFit="1" customWidth="1"/>
    <col min="792" max="1020" width="9.140625" style="4"/>
    <col min="1021" max="1021" width="4.42578125" style="4" bestFit="1" customWidth="1"/>
    <col min="1022" max="1022" width="18.28515625" style="4" bestFit="1" customWidth="1"/>
    <col min="1023" max="1023" width="19" style="4" bestFit="1" customWidth="1"/>
    <col min="1024" max="1024" width="15.42578125" style="4" bestFit="1" customWidth="1"/>
    <col min="1025" max="1026" width="12.42578125" style="4" bestFit="1" customWidth="1"/>
    <col min="1027" max="1027" width="7.140625" style="4" bestFit="1" customWidth="1"/>
    <col min="1028" max="1028" width="10.140625" style="4" bestFit="1" customWidth="1"/>
    <col min="1029" max="1029" width="15.85546875" style="4" bestFit="1" customWidth="1"/>
    <col min="1030" max="1030" width="15.140625" style="4" bestFit="1" customWidth="1"/>
    <col min="1031" max="1031" width="18.28515625" style="4" bestFit="1" customWidth="1"/>
    <col min="1032" max="1032" width="13.28515625" style="4" bestFit="1" customWidth="1"/>
    <col min="1033" max="1033" width="19.28515625" style="4" customWidth="1"/>
    <col min="1034" max="1034" width="15.140625" style="4" customWidth="1"/>
    <col min="1035" max="1035" width="21" style="4" bestFit="1" customWidth="1"/>
    <col min="1036" max="1036" width="17.140625" style="4" bestFit="1" customWidth="1"/>
    <col min="1037" max="1037" width="16.85546875" style="4" bestFit="1" customWidth="1"/>
    <col min="1038" max="1038" width="16.7109375" style="4" bestFit="1" customWidth="1"/>
    <col min="1039" max="1039" width="15.7109375" style="4" bestFit="1" customWidth="1"/>
    <col min="1040" max="1040" width="16.28515625" style="4" bestFit="1" customWidth="1"/>
    <col min="1041" max="1041" width="17.28515625" style="4" customWidth="1"/>
    <col min="1042" max="1042" width="23.42578125" style="4" bestFit="1" customWidth="1"/>
    <col min="1043" max="1043" width="31.85546875" style="4" bestFit="1" customWidth="1"/>
    <col min="1044" max="1044" width="7.85546875" style="4" bestFit="1" customWidth="1"/>
    <col min="1045" max="1045" width="5.7109375" style="4" bestFit="1" customWidth="1"/>
    <col min="1046" max="1046" width="9.140625" style="4" bestFit="1" customWidth="1"/>
    <col min="1047" max="1047" width="13.5703125" style="4" bestFit="1" customWidth="1"/>
    <col min="1048" max="1276" width="9.140625" style="4"/>
    <col min="1277" max="1277" width="4.42578125" style="4" bestFit="1" customWidth="1"/>
    <col min="1278" max="1278" width="18.28515625" style="4" bestFit="1" customWidth="1"/>
    <col min="1279" max="1279" width="19" style="4" bestFit="1" customWidth="1"/>
    <col min="1280" max="1280" width="15.42578125" style="4" bestFit="1" customWidth="1"/>
    <col min="1281" max="1282" width="12.42578125" style="4" bestFit="1" customWidth="1"/>
    <col min="1283" max="1283" width="7.140625" style="4" bestFit="1" customWidth="1"/>
    <col min="1284" max="1284" width="10.140625" style="4" bestFit="1" customWidth="1"/>
    <col min="1285" max="1285" width="15.85546875" style="4" bestFit="1" customWidth="1"/>
    <col min="1286" max="1286" width="15.140625" style="4" bestFit="1" customWidth="1"/>
    <col min="1287" max="1287" width="18.28515625" style="4" bestFit="1" customWidth="1"/>
    <col min="1288" max="1288" width="13.28515625" style="4" bestFit="1" customWidth="1"/>
    <col min="1289" max="1289" width="19.28515625" style="4" customWidth="1"/>
    <col min="1290" max="1290" width="15.140625" style="4" customWidth="1"/>
    <col min="1291" max="1291" width="21" style="4" bestFit="1" customWidth="1"/>
    <col min="1292" max="1292" width="17.140625" style="4" bestFit="1" customWidth="1"/>
    <col min="1293" max="1293" width="16.85546875" style="4" bestFit="1" customWidth="1"/>
    <col min="1294" max="1294" width="16.7109375" style="4" bestFit="1" customWidth="1"/>
    <col min="1295" max="1295" width="15.7109375" style="4" bestFit="1" customWidth="1"/>
    <col min="1296" max="1296" width="16.28515625" style="4" bestFit="1" customWidth="1"/>
    <col min="1297" max="1297" width="17.28515625" style="4" customWidth="1"/>
    <col min="1298" max="1298" width="23.42578125" style="4" bestFit="1" customWidth="1"/>
    <col min="1299" max="1299" width="31.85546875" style="4" bestFit="1" customWidth="1"/>
    <col min="1300" max="1300" width="7.85546875" style="4" bestFit="1" customWidth="1"/>
    <col min="1301" max="1301" width="5.7109375" style="4" bestFit="1" customWidth="1"/>
    <col min="1302" max="1302" width="9.140625" style="4" bestFit="1" customWidth="1"/>
    <col min="1303" max="1303" width="13.5703125" style="4" bestFit="1" customWidth="1"/>
    <col min="1304" max="1532" width="9.140625" style="4"/>
    <col min="1533" max="1533" width="4.42578125" style="4" bestFit="1" customWidth="1"/>
    <col min="1534" max="1534" width="18.28515625" style="4" bestFit="1" customWidth="1"/>
    <col min="1535" max="1535" width="19" style="4" bestFit="1" customWidth="1"/>
    <col min="1536" max="1536" width="15.42578125" style="4" bestFit="1" customWidth="1"/>
    <col min="1537" max="1538" width="12.42578125" style="4" bestFit="1" customWidth="1"/>
    <col min="1539" max="1539" width="7.140625" style="4" bestFit="1" customWidth="1"/>
    <col min="1540" max="1540" width="10.140625" style="4" bestFit="1" customWidth="1"/>
    <col min="1541" max="1541" width="15.85546875" style="4" bestFit="1" customWidth="1"/>
    <col min="1542" max="1542" width="15.140625" style="4" bestFit="1" customWidth="1"/>
    <col min="1543" max="1543" width="18.28515625" style="4" bestFit="1" customWidth="1"/>
    <col min="1544" max="1544" width="13.28515625" style="4" bestFit="1" customWidth="1"/>
    <col min="1545" max="1545" width="19.28515625" style="4" customWidth="1"/>
    <col min="1546" max="1546" width="15.140625" style="4" customWidth="1"/>
    <col min="1547" max="1547" width="21" style="4" bestFit="1" customWidth="1"/>
    <col min="1548" max="1548" width="17.140625" style="4" bestFit="1" customWidth="1"/>
    <col min="1549" max="1549" width="16.85546875" style="4" bestFit="1" customWidth="1"/>
    <col min="1550" max="1550" width="16.7109375" style="4" bestFit="1" customWidth="1"/>
    <col min="1551" max="1551" width="15.7109375" style="4" bestFit="1" customWidth="1"/>
    <col min="1552" max="1552" width="16.28515625" style="4" bestFit="1" customWidth="1"/>
    <col min="1553" max="1553" width="17.28515625" style="4" customWidth="1"/>
    <col min="1554" max="1554" width="23.42578125" style="4" bestFit="1" customWidth="1"/>
    <col min="1555" max="1555" width="31.85546875" style="4" bestFit="1" customWidth="1"/>
    <col min="1556" max="1556" width="7.85546875" style="4" bestFit="1" customWidth="1"/>
    <col min="1557" max="1557" width="5.7109375" style="4" bestFit="1" customWidth="1"/>
    <col min="1558" max="1558" width="9.140625" style="4" bestFit="1" customWidth="1"/>
    <col min="1559" max="1559" width="13.5703125" style="4" bestFit="1" customWidth="1"/>
    <col min="1560" max="1788" width="9.140625" style="4"/>
    <col min="1789" max="1789" width="4.42578125" style="4" bestFit="1" customWidth="1"/>
    <col min="1790" max="1790" width="18.28515625" style="4" bestFit="1" customWidth="1"/>
    <col min="1791" max="1791" width="19" style="4" bestFit="1" customWidth="1"/>
    <col min="1792" max="1792" width="15.42578125" style="4" bestFit="1" customWidth="1"/>
    <col min="1793" max="1794" width="12.42578125" style="4" bestFit="1" customWidth="1"/>
    <col min="1795" max="1795" width="7.140625" style="4" bestFit="1" customWidth="1"/>
    <col min="1796" max="1796" width="10.140625" style="4" bestFit="1" customWidth="1"/>
    <col min="1797" max="1797" width="15.85546875" style="4" bestFit="1" customWidth="1"/>
    <col min="1798" max="1798" width="15.140625" style="4" bestFit="1" customWidth="1"/>
    <col min="1799" max="1799" width="18.28515625" style="4" bestFit="1" customWidth="1"/>
    <col min="1800" max="1800" width="13.28515625" style="4" bestFit="1" customWidth="1"/>
    <col min="1801" max="1801" width="19.28515625" style="4" customWidth="1"/>
    <col min="1802" max="1802" width="15.140625" style="4" customWidth="1"/>
    <col min="1803" max="1803" width="21" style="4" bestFit="1" customWidth="1"/>
    <col min="1804" max="1804" width="17.140625" style="4" bestFit="1" customWidth="1"/>
    <col min="1805" max="1805" width="16.85546875" style="4" bestFit="1" customWidth="1"/>
    <col min="1806" max="1806" width="16.7109375" style="4" bestFit="1" customWidth="1"/>
    <col min="1807" max="1807" width="15.7109375" style="4" bestFit="1" customWidth="1"/>
    <col min="1808" max="1808" width="16.28515625" style="4" bestFit="1" customWidth="1"/>
    <col min="1809" max="1809" width="17.28515625" style="4" customWidth="1"/>
    <col min="1810" max="1810" width="23.42578125" style="4" bestFit="1" customWidth="1"/>
    <col min="1811" max="1811" width="31.85546875" style="4" bestFit="1" customWidth="1"/>
    <col min="1812" max="1812" width="7.85546875" style="4" bestFit="1" customWidth="1"/>
    <col min="1813" max="1813" width="5.7109375" style="4" bestFit="1" customWidth="1"/>
    <col min="1814" max="1814" width="9.140625" style="4" bestFit="1" customWidth="1"/>
    <col min="1815" max="1815" width="13.5703125" style="4" bestFit="1" customWidth="1"/>
    <col min="1816" max="2044" width="9.140625" style="4"/>
    <col min="2045" max="2045" width="4.42578125" style="4" bestFit="1" customWidth="1"/>
    <col min="2046" max="2046" width="18.28515625" style="4" bestFit="1" customWidth="1"/>
    <col min="2047" max="2047" width="19" style="4" bestFit="1" customWidth="1"/>
    <col min="2048" max="2048" width="15.42578125" style="4" bestFit="1" customWidth="1"/>
    <col min="2049" max="2050" width="12.42578125" style="4" bestFit="1" customWidth="1"/>
    <col min="2051" max="2051" width="7.140625" style="4" bestFit="1" customWidth="1"/>
    <col min="2052" max="2052" width="10.140625" style="4" bestFit="1" customWidth="1"/>
    <col min="2053" max="2053" width="15.85546875" style="4" bestFit="1" customWidth="1"/>
    <col min="2054" max="2054" width="15.140625" style="4" bestFit="1" customWidth="1"/>
    <col min="2055" max="2055" width="18.28515625" style="4" bestFit="1" customWidth="1"/>
    <col min="2056" max="2056" width="13.28515625" style="4" bestFit="1" customWidth="1"/>
    <col min="2057" max="2057" width="19.28515625" style="4" customWidth="1"/>
    <col min="2058" max="2058" width="15.140625" style="4" customWidth="1"/>
    <col min="2059" max="2059" width="21" style="4" bestFit="1" customWidth="1"/>
    <col min="2060" max="2060" width="17.140625" style="4" bestFit="1" customWidth="1"/>
    <col min="2061" max="2061" width="16.85546875" style="4" bestFit="1" customWidth="1"/>
    <col min="2062" max="2062" width="16.7109375" style="4" bestFit="1" customWidth="1"/>
    <col min="2063" max="2063" width="15.7109375" style="4" bestFit="1" customWidth="1"/>
    <col min="2064" max="2064" width="16.28515625" style="4" bestFit="1" customWidth="1"/>
    <col min="2065" max="2065" width="17.28515625" style="4" customWidth="1"/>
    <col min="2066" max="2066" width="23.42578125" style="4" bestFit="1" customWidth="1"/>
    <col min="2067" max="2067" width="31.85546875" style="4" bestFit="1" customWidth="1"/>
    <col min="2068" max="2068" width="7.85546875" style="4" bestFit="1" customWidth="1"/>
    <col min="2069" max="2069" width="5.7109375" style="4" bestFit="1" customWidth="1"/>
    <col min="2070" max="2070" width="9.140625" style="4" bestFit="1" customWidth="1"/>
    <col min="2071" max="2071" width="13.5703125" style="4" bestFit="1" customWidth="1"/>
    <col min="2072" max="2300" width="9.140625" style="4"/>
    <col min="2301" max="2301" width="4.42578125" style="4" bestFit="1" customWidth="1"/>
    <col min="2302" max="2302" width="18.28515625" style="4" bestFit="1" customWidth="1"/>
    <col min="2303" max="2303" width="19" style="4" bestFit="1" customWidth="1"/>
    <col min="2304" max="2304" width="15.42578125" style="4" bestFit="1" customWidth="1"/>
    <col min="2305" max="2306" width="12.42578125" style="4" bestFit="1" customWidth="1"/>
    <col min="2307" max="2307" width="7.140625" style="4" bestFit="1" customWidth="1"/>
    <col min="2308" max="2308" width="10.140625" style="4" bestFit="1" customWidth="1"/>
    <col min="2309" max="2309" width="15.85546875" style="4" bestFit="1" customWidth="1"/>
    <col min="2310" max="2310" width="15.140625" style="4" bestFit="1" customWidth="1"/>
    <col min="2311" max="2311" width="18.28515625" style="4" bestFit="1" customWidth="1"/>
    <col min="2312" max="2312" width="13.28515625" style="4" bestFit="1" customWidth="1"/>
    <col min="2313" max="2313" width="19.28515625" style="4" customWidth="1"/>
    <col min="2314" max="2314" width="15.140625" style="4" customWidth="1"/>
    <col min="2315" max="2315" width="21" style="4" bestFit="1" customWidth="1"/>
    <col min="2316" max="2316" width="17.140625" style="4" bestFit="1" customWidth="1"/>
    <col min="2317" max="2317" width="16.85546875" style="4" bestFit="1" customWidth="1"/>
    <col min="2318" max="2318" width="16.7109375" style="4" bestFit="1" customWidth="1"/>
    <col min="2319" max="2319" width="15.7109375" style="4" bestFit="1" customWidth="1"/>
    <col min="2320" max="2320" width="16.28515625" style="4" bestFit="1" customWidth="1"/>
    <col min="2321" max="2321" width="17.28515625" style="4" customWidth="1"/>
    <col min="2322" max="2322" width="23.42578125" style="4" bestFit="1" customWidth="1"/>
    <col min="2323" max="2323" width="31.85546875" style="4" bestFit="1" customWidth="1"/>
    <col min="2324" max="2324" width="7.85546875" style="4" bestFit="1" customWidth="1"/>
    <col min="2325" max="2325" width="5.7109375" style="4" bestFit="1" customWidth="1"/>
    <col min="2326" max="2326" width="9.140625" style="4" bestFit="1" customWidth="1"/>
    <col min="2327" max="2327" width="13.5703125" style="4" bestFit="1" customWidth="1"/>
    <col min="2328" max="2556" width="9.140625" style="4"/>
    <col min="2557" max="2557" width="4.42578125" style="4" bestFit="1" customWidth="1"/>
    <col min="2558" max="2558" width="18.28515625" style="4" bestFit="1" customWidth="1"/>
    <col min="2559" max="2559" width="19" style="4" bestFit="1" customWidth="1"/>
    <col min="2560" max="2560" width="15.42578125" style="4" bestFit="1" customWidth="1"/>
    <col min="2561" max="2562" width="12.42578125" style="4" bestFit="1" customWidth="1"/>
    <col min="2563" max="2563" width="7.140625" style="4" bestFit="1" customWidth="1"/>
    <col min="2564" max="2564" width="10.140625" style="4" bestFit="1" customWidth="1"/>
    <col min="2565" max="2565" width="15.85546875" style="4" bestFit="1" customWidth="1"/>
    <col min="2566" max="2566" width="15.140625" style="4" bestFit="1" customWidth="1"/>
    <col min="2567" max="2567" width="18.28515625" style="4" bestFit="1" customWidth="1"/>
    <col min="2568" max="2568" width="13.28515625" style="4" bestFit="1" customWidth="1"/>
    <col min="2569" max="2569" width="19.28515625" style="4" customWidth="1"/>
    <col min="2570" max="2570" width="15.140625" style="4" customWidth="1"/>
    <col min="2571" max="2571" width="21" style="4" bestFit="1" customWidth="1"/>
    <col min="2572" max="2572" width="17.140625" style="4" bestFit="1" customWidth="1"/>
    <col min="2573" max="2573" width="16.85546875" style="4" bestFit="1" customWidth="1"/>
    <col min="2574" max="2574" width="16.7109375" style="4" bestFit="1" customWidth="1"/>
    <col min="2575" max="2575" width="15.7109375" style="4" bestFit="1" customWidth="1"/>
    <col min="2576" max="2576" width="16.28515625" style="4" bestFit="1" customWidth="1"/>
    <col min="2577" max="2577" width="17.28515625" style="4" customWidth="1"/>
    <col min="2578" max="2578" width="23.42578125" style="4" bestFit="1" customWidth="1"/>
    <col min="2579" max="2579" width="31.85546875" style="4" bestFit="1" customWidth="1"/>
    <col min="2580" max="2580" width="7.85546875" style="4" bestFit="1" customWidth="1"/>
    <col min="2581" max="2581" width="5.7109375" style="4" bestFit="1" customWidth="1"/>
    <col min="2582" max="2582" width="9.140625" style="4" bestFit="1" customWidth="1"/>
    <col min="2583" max="2583" width="13.5703125" style="4" bestFit="1" customWidth="1"/>
    <col min="2584" max="2812" width="9.140625" style="4"/>
    <col min="2813" max="2813" width="4.42578125" style="4" bestFit="1" customWidth="1"/>
    <col min="2814" max="2814" width="18.28515625" style="4" bestFit="1" customWidth="1"/>
    <col min="2815" max="2815" width="19" style="4" bestFit="1" customWidth="1"/>
    <col min="2816" max="2816" width="15.42578125" style="4" bestFit="1" customWidth="1"/>
    <col min="2817" max="2818" width="12.42578125" style="4" bestFit="1" customWidth="1"/>
    <col min="2819" max="2819" width="7.140625" style="4" bestFit="1" customWidth="1"/>
    <col min="2820" max="2820" width="10.140625" style="4" bestFit="1" customWidth="1"/>
    <col min="2821" max="2821" width="15.85546875" style="4" bestFit="1" customWidth="1"/>
    <col min="2822" max="2822" width="15.140625" style="4" bestFit="1" customWidth="1"/>
    <col min="2823" max="2823" width="18.28515625" style="4" bestFit="1" customWidth="1"/>
    <col min="2824" max="2824" width="13.28515625" style="4" bestFit="1" customWidth="1"/>
    <col min="2825" max="2825" width="19.28515625" style="4" customWidth="1"/>
    <col min="2826" max="2826" width="15.140625" style="4" customWidth="1"/>
    <col min="2827" max="2827" width="21" style="4" bestFit="1" customWidth="1"/>
    <col min="2828" max="2828" width="17.140625" style="4" bestFit="1" customWidth="1"/>
    <col min="2829" max="2829" width="16.85546875" style="4" bestFit="1" customWidth="1"/>
    <col min="2830" max="2830" width="16.7109375" style="4" bestFit="1" customWidth="1"/>
    <col min="2831" max="2831" width="15.7109375" style="4" bestFit="1" customWidth="1"/>
    <col min="2832" max="2832" width="16.28515625" style="4" bestFit="1" customWidth="1"/>
    <col min="2833" max="2833" width="17.28515625" style="4" customWidth="1"/>
    <col min="2834" max="2834" width="23.42578125" style="4" bestFit="1" customWidth="1"/>
    <col min="2835" max="2835" width="31.85546875" style="4" bestFit="1" customWidth="1"/>
    <col min="2836" max="2836" width="7.85546875" style="4" bestFit="1" customWidth="1"/>
    <col min="2837" max="2837" width="5.7109375" style="4" bestFit="1" customWidth="1"/>
    <col min="2838" max="2838" width="9.140625" style="4" bestFit="1" customWidth="1"/>
    <col min="2839" max="2839" width="13.5703125" style="4" bestFit="1" customWidth="1"/>
    <col min="2840" max="3068" width="9.140625" style="4"/>
    <col min="3069" max="3069" width="4.42578125" style="4" bestFit="1" customWidth="1"/>
    <col min="3070" max="3070" width="18.28515625" style="4" bestFit="1" customWidth="1"/>
    <col min="3071" max="3071" width="19" style="4" bestFit="1" customWidth="1"/>
    <col min="3072" max="3072" width="15.42578125" style="4" bestFit="1" customWidth="1"/>
    <col min="3073" max="3074" width="12.42578125" style="4" bestFit="1" customWidth="1"/>
    <col min="3075" max="3075" width="7.140625" style="4" bestFit="1" customWidth="1"/>
    <col min="3076" max="3076" width="10.140625" style="4" bestFit="1" customWidth="1"/>
    <col min="3077" max="3077" width="15.85546875" style="4" bestFit="1" customWidth="1"/>
    <col min="3078" max="3078" width="15.140625" style="4" bestFit="1" customWidth="1"/>
    <col min="3079" max="3079" width="18.28515625" style="4" bestFit="1" customWidth="1"/>
    <col min="3080" max="3080" width="13.28515625" style="4" bestFit="1" customWidth="1"/>
    <col min="3081" max="3081" width="19.28515625" style="4" customWidth="1"/>
    <col min="3082" max="3082" width="15.140625" style="4" customWidth="1"/>
    <col min="3083" max="3083" width="21" style="4" bestFit="1" customWidth="1"/>
    <col min="3084" max="3084" width="17.140625" style="4" bestFit="1" customWidth="1"/>
    <col min="3085" max="3085" width="16.85546875" style="4" bestFit="1" customWidth="1"/>
    <col min="3086" max="3086" width="16.7109375" style="4" bestFit="1" customWidth="1"/>
    <col min="3087" max="3087" width="15.7109375" style="4" bestFit="1" customWidth="1"/>
    <col min="3088" max="3088" width="16.28515625" style="4" bestFit="1" customWidth="1"/>
    <col min="3089" max="3089" width="17.28515625" style="4" customWidth="1"/>
    <col min="3090" max="3090" width="23.42578125" style="4" bestFit="1" customWidth="1"/>
    <col min="3091" max="3091" width="31.85546875" style="4" bestFit="1" customWidth="1"/>
    <col min="3092" max="3092" width="7.85546875" style="4" bestFit="1" customWidth="1"/>
    <col min="3093" max="3093" width="5.7109375" style="4" bestFit="1" customWidth="1"/>
    <col min="3094" max="3094" width="9.140625" style="4" bestFit="1" customWidth="1"/>
    <col min="3095" max="3095" width="13.5703125" style="4" bestFit="1" customWidth="1"/>
    <col min="3096" max="3324" width="9.140625" style="4"/>
    <col min="3325" max="3325" width="4.42578125" style="4" bestFit="1" customWidth="1"/>
    <col min="3326" max="3326" width="18.28515625" style="4" bestFit="1" customWidth="1"/>
    <col min="3327" max="3327" width="19" style="4" bestFit="1" customWidth="1"/>
    <col min="3328" max="3328" width="15.42578125" style="4" bestFit="1" customWidth="1"/>
    <col min="3329" max="3330" width="12.42578125" style="4" bestFit="1" customWidth="1"/>
    <col min="3331" max="3331" width="7.140625" style="4" bestFit="1" customWidth="1"/>
    <col min="3332" max="3332" width="10.140625" style="4" bestFit="1" customWidth="1"/>
    <col min="3333" max="3333" width="15.85546875" style="4" bestFit="1" customWidth="1"/>
    <col min="3334" max="3334" width="15.140625" style="4" bestFit="1" customWidth="1"/>
    <col min="3335" max="3335" width="18.28515625" style="4" bestFit="1" customWidth="1"/>
    <col min="3336" max="3336" width="13.28515625" style="4" bestFit="1" customWidth="1"/>
    <col min="3337" max="3337" width="19.28515625" style="4" customWidth="1"/>
    <col min="3338" max="3338" width="15.140625" style="4" customWidth="1"/>
    <col min="3339" max="3339" width="21" style="4" bestFit="1" customWidth="1"/>
    <col min="3340" max="3340" width="17.140625" style="4" bestFit="1" customWidth="1"/>
    <col min="3341" max="3341" width="16.85546875" style="4" bestFit="1" customWidth="1"/>
    <col min="3342" max="3342" width="16.7109375" style="4" bestFit="1" customWidth="1"/>
    <col min="3343" max="3343" width="15.7109375" style="4" bestFit="1" customWidth="1"/>
    <col min="3344" max="3344" width="16.28515625" style="4" bestFit="1" customWidth="1"/>
    <col min="3345" max="3345" width="17.28515625" style="4" customWidth="1"/>
    <col min="3346" max="3346" width="23.42578125" style="4" bestFit="1" customWidth="1"/>
    <col min="3347" max="3347" width="31.85546875" style="4" bestFit="1" customWidth="1"/>
    <col min="3348" max="3348" width="7.85546875" style="4" bestFit="1" customWidth="1"/>
    <col min="3349" max="3349" width="5.7109375" style="4" bestFit="1" customWidth="1"/>
    <col min="3350" max="3350" width="9.140625" style="4" bestFit="1" customWidth="1"/>
    <col min="3351" max="3351" width="13.5703125" style="4" bestFit="1" customWidth="1"/>
    <col min="3352" max="3580" width="9.140625" style="4"/>
    <col min="3581" max="3581" width="4.42578125" style="4" bestFit="1" customWidth="1"/>
    <col min="3582" max="3582" width="18.28515625" style="4" bestFit="1" customWidth="1"/>
    <col min="3583" max="3583" width="19" style="4" bestFit="1" customWidth="1"/>
    <col min="3584" max="3584" width="15.42578125" style="4" bestFit="1" customWidth="1"/>
    <col min="3585" max="3586" width="12.42578125" style="4" bestFit="1" customWidth="1"/>
    <col min="3587" max="3587" width="7.140625" style="4" bestFit="1" customWidth="1"/>
    <col min="3588" max="3588" width="10.140625" style="4" bestFit="1" customWidth="1"/>
    <col min="3589" max="3589" width="15.85546875" style="4" bestFit="1" customWidth="1"/>
    <col min="3590" max="3590" width="15.140625" style="4" bestFit="1" customWidth="1"/>
    <col min="3591" max="3591" width="18.28515625" style="4" bestFit="1" customWidth="1"/>
    <col min="3592" max="3592" width="13.28515625" style="4" bestFit="1" customWidth="1"/>
    <col min="3593" max="3593" width="19.28515625" style="4" customWidth="1"/>
    <col min="3594" max="3594" width="15.140625" style="4" customWidth="1"/>
    <col min="3595" max="3595" width="21" style="4" bestFit="1" customWidth="1"/>
    <col min="3596" max="3596" width="17.140625" style="4" bestFit="1" customWidth="1"/>
    <col min="3597" max="3597" width="16.85546875" style="4" bestFit="1" customWidth="1"/>
    <col min="3598" max="3598" width="16.7109375" style="4" bestFit="1" customWidth="1"/>
    <col min="3599" max="3599" width="15.7109375" style="4" bestFit="1" customWidth="1"/>
    <col min="3600" max="3600" width="16.28515625" style="4" bestFit="1" customWidth="1"/>
    <col min="3601" max="3601" width="17.28515625" style="4" customWidth="1"/>
    <col min="3602" max="3602" width="23.42578125" style="4" bestFit="1" customWidth="1"/>
    <col min="3603" max="3603" width="31.85546875" style="4" bestFit="1" customWidth="1"/>
    <col min="3604" max="3604" width="7.85546875" style="4" bestFit="1" customWidth="1"/>
    <col min="3605" max="3605" width="5.7109375" style="4" bestFit="1" customWidth="1"/>
    <col min="3606" max="3606" width="9.140625" style="4" bestFit="1" customWidth="1"/>
    <col min="3607" max="3607" width="13.5703125" style="4" bestFit="1" customWidth="1"/>
    <col min="3608" max="3836" width="9.140625" style="4"/>
    <col min="3837" max="3837" width="4.42578125" style="4" bestFit="1" customWidth="1"/>
    <col min="3838" max="3838" width="18.28515625" style="4" bestFit="1" customWidth="1"/>
    <col min="3839" max="3839" width="19" style="4" bestFit="1" customWidth="1"/>
    <col min="3840" max="3840" width="15.42578125" style="4" bestFit="1" customWidth="1"/>
    <col min="3841" max="3842" width="12.42578125" style="4" bestFit="1" customWidth="1"/>
    <col min="3843" max="3843" width="7.140625" style="4" bestFit="1" customWidth="1"/>
    <col min="3844" max="3844" width="10.140625" style="4" bestFit="1" customWidth="1"/>
    <col min="3845" max="3845" width="15.85546875" style="4" bestFit="1" customWidth="1"/>
    <col min="3846" max="3846" width="15.140625" style="4" bestFit="1" customWidth="1"/>
    <col min="3847" max="3847" width="18.28515625" style="4" bestFit="1" customWidth="1"/>
    <col min="3848" max="3848" width="13.28515625" style="4" bestFit="1" customWidth="1"/>
    <col min="3849" max="3849" width="19.28515625" style="4" customWidth="1"/>
    <col min="3850" max="3850" width="15.140625" style="4" customWidth="1"/>
    <col min="3851" max="3851" width="21" style="4" bestFit="1" customWidth="1"/>
    <col min="3852" max="3852" width="17.140625" style="4" bestFit="1" customWidth="1"/>
    <col min="3853" max="3853" width="16.85546875" style="4" bestFit="1" customWidth="1"/>
    <col min="3854" max="3854" width="16.7109375" style="4" bestFit="1" customWidth="1"/>
    <col min="3855" max="3855" width="15.7109375" style="4" bestFit="1" customWidth="1"/>
    <col min="3856" max="3856" width="16.28515625" style="4" bestFit="1" customWidth="1"/>
    <col min="3857" max="3857" width="17.28515625" style="4" customWidth="1"/>
    <col min="3858" max="3858" width="23.42578125" style="4" bestFit="1" customWidth="1"/>
    <col min="3859" max="3859" width="31.85546875" style="4" bestFit="1" customWidth="1"/>
    <col min="3860" max="3860" width="7.85546875" style="4" bestFit="1" customWidth="1"/>
    <col min="3861" max="3861" width="5.7109375" style="4" bestFit="1" customWidth="1"/>
    <col min="3862" max="3862" width="9.140625" style="4" bestFit="1" customWidth="1"/>
    <col min="3863" max="3863" width="13.5703125" style="4" bestFit="1" customWidth="1"/>
    <col min="3864" max="4092" width="9.140625" style="4"/>
    <col min="4093" max="4093" width="4.42578125" style="4" bestFit="1" customWidth="1"/>
    <col min="4094" max="4094" width="18.28515625" style="4" bestFit="1" customWidth="1"/>
    <col min="4095" max="4095" width="19" style="4" bestFit="1" customWidth="1"/>
    <col min="4096" max="4096" width="15.42578125" style="4" bestFit="1" customWidth="1"/>
    <col min="4097" max="4098" width="12.42578125" style="4" bestFit="1" customWidth="1"/>
    <col min="4099" max="4099" width="7.140625" style="4" bestFit="1" customWidth="1"/>
    <col min="4100" max="4100" width="10.140625" style="4" bestFit="1" customWidth="1"/>
    <col min="4101" max="4101" width="15.85546875" style="4" bestFit="1" customWidth="1"/>
    <col min="4102" max="4102" width="15.140625" style="4" bestFit="1" customWidth="1"/>
    <col min="4103" max="4103" width="18.28515625" style="4" bestFit="1" customWidth="1"/>
    <col min="4104" max="4104" width="13.28515625" style="4" bestFit="1" customWidth="1"/>
    <col min="4105" max="4105" width="19.28515625" style="4" customWidth="1"/>
    <col min="4106" max="4106" width="15.140625" style="4" customWidth="1"/>
    <col min="4107" max="4107" width="21" style="4" bestFit="1" customWidth="1"/>
    <col min="4108" max="4108" width="17.140625" style="4" bestFit="1" customWidth="1"/>
    <col min="4109" max="4109" width="16.85546875" style="4" bestFit="1" customWidth="1"/>
    <col min="4110" max="4110" width="16.7109375" style="4" bestFit="1" customWidth="1"/>
    <col min="4111" max="4111" width="15.7109375" style="4" bestFit="1" customWidth="1"/>
    <col min="4112" max="4112" width="16.28515625" style="4" bestFit="1" customWidth="1"/>
    <col min="4113" max="4113" width="17.28515625" style="4" customWidth="1"/>
    <col min="4114" max="4114" width="23.42578125" style="4" bestFit="1" customWidth="1"/>
    <col min="4115" max="4115" width="31.85546875" style="4" bestFit="1" customWidth="1"/>
    <col min="4116" max="4116" width="7.85546875" style="4" bestFit="1" customWidth="1"/>
    <col min="4117" max="4117" width="5.7109375" style="4" bestFit="1" customWidth="1"/>
    <col min="4118" max="4118" width="9.140625" style="4" bestFit="1" customWidth="1"/>
    <col min="4119" max="4119" width="13.5703125" style="4" bestFit="1" customWidth="1"/>
    <col min="4120" max="4348" width="9.140625" style="4"/>
    <col min="4349" max="4349" width="4.42578125" style="4" bestFit="1" customWidth="1"/>
    <col min="4350" max="4350" width="18.28515625" style="4" bestFit="1" customWidth="1"/>
    <col min="4351" max="4351" width="19" style="4" bestFit="1" customWidth="1"/>
    <col min="4352" max="4352" width="15.42578125" style="4" bestFit="1" customWidth="1"/>
    <col min="4353" max="4354" width="12.42578125" style="4" bestFit="1" customWidth="1"/>
    <col min="4355" max="4355" width="7.140625" style="4" bestFit="1" customWidth="1"/>
    <col min="4356" max="4356" width="10.140625" style="4" bestFit="1" customWidth="1"/>
    <col min="4357" max="4357" width="15.85546875" style="4" bestFit="1" customWidth="1"/>
    <col min="4358" max="4358" width="15.140625" style="4" bestFit="1" customWidth="1"/>
    <col min="4359" max="4359" width="18.28515625" style="4" bestFit="1" customWidth="1"/>
    <col min="4360" max="4360" width="13.28515625" style="4" bestFit="1" customWidth="1"/>
    <col min="4361" max="4361" width="19.28515625" style="4" customWidth="1"/>
    <col min="4362" max="4362" width="15.140625" style="4" customWidth="1"/>
    <col min="4363" max="4363" width="21" style="4" bestFit="1" customWidth="1"/>
    <col min="4364" max="4364" width="17.140625" style="4" bestFit="1" customWidth="1"/>
    <col min="4365" max="4365" width="16.85546875" style="4" bestFit="1" customWidth="1"/>
    <col min="4366" max="4366" width="16.7109375" style="4" bestFit="1" customWidth="1"/>
    <col min="4367" max="4367" width="15.7109375" style="4" bestFit="1" customWidth="1"/>
    <col min="4368" max="4368" width="16.28515625" style="4" bestFit="1" customWidth="1"/>
    <col min="4369" max="4369" width="17.28515625" style="4" customWidth="1"/>
    <col min="4370" max="4370" width="23.42578125" style="4" bestFit="1" customWidth="1"/>
    <col min="4371" max="4371" width="31.85546875" style="4" bestFit="1" customWidth="1"/>
    <col min="4372" max="4372" width="7.85546875" style="4" bestFit="1" customWidth="1"/>
    <col min="4373" max="4373" width="5.7109375" style="4" bestFit="1" customWidth="1"/>
    <col min="4374" max="4374" width="9.140625" style="4" bestFit="1" customWidth="1"/>
    <col min="4375" max="4375" width="13.5703125" style="4" bestFit="1" customWidth="1"/>
    <col min="4376" max="4604" width="9.140625" style="4"/>
    <col min="4605" max="4605" width="4.42578125" style="4" bestFit="1" customWidth="1"/>
    <col min="4606" max="4606" width="18.28515625" style="4" bestFit="1" customWidth="1"/>
    <col min="4607" max="4607" width="19" style="4" bestFit="1" customWidth="1"/>
    <col min="4608" max="4608" width="15.42578125" style="4" bestFit="1" customWidth="1"/>
    <col min="4609" max="4610" width="12.42578125" style="4" bestFit="1" customWidth="1"/>
    <col min="4611" max="4611" width="7.140625" style="4" bestFit="1" customWidth="1"/>
    <col min="4612" max="4612" width="10.140625" style="4" bestFit="1" customWidth="1"/>
    <col min="4613" max="4613" width="15.85546875" style="4" bestFit="1" customWidth="1"/>
    <col min="4614" max="4614" width="15.140625" style="4" bestFit="1" customWidth="1"/>
    <col min="4615" max="4615" width="18.28515625" style="4" bestFit="1" customWidth="1"/>
    <col min="4616" max="4616" width="13.28515625" style="4" bestFit="1" customWidth="1"/>
    <col min="4617" max="4617" width="19.28515625" style="4" customWidth="1"/>
    <col min="4618" max="4618" width="15.140625" style="4" customWidth="1"/>
    <col min="4619" max="4619" width="21" style="4" bestFit="1" customWidth="1"/>
    <col min="4620" max="4620" width="17.140625" style="4" bestFit="1" customWidth="1"/>
    <col min="4621" max="4621" width="16.85546875" style="4" bestFit="1" customWidth="1"/>
    <col min="4622" max="4622" width="16.7109375" style="4" bestFit="1" customWidth="1"/>
    <col min="4623" max="4623" width="15.7109375" style="4" bestFit="1" customWidth="1"/>
    <col min="4624" max="4624" width="16.28515625" style="4" bestFit="1" customWidth="1"/>
    <col min="4625" max="4625" width="17.28515625" style="4" customWidth="1"/>
    <col min="4626" max="4626" width="23.42578125" style="4" bestFit="1" customWidth="1"/>
    <col min="4627" max="4627" width="31.85546875" style="4" bestFit="1" customWidth="1"/>
    <col min="4628" max="4628" width="7.85546875" style="4" bestFit="1" customWidth="1"/>
    <col min="4629" max="4629" width="5.7109375" style="4" bestFit="1" customWidth="1"/>
    <col min="4630" max="4630" width="9.140625" style="4" bestFit="1" customWidth="1"/>
    <col min="4631" max="4631" width="13.5703125" style="4" bestFit="1" customWidth="1"/>
    <col min="4632" max="4860" width="9.140625" style="4"/>
    <col min="4861" max="4861" width="4.42578125" style="4" bestFit="1" customWidth="1"/>
    <col min="4862" max="4862" width="18.28515625" style="4" bestFit="1" customWidth="1"/>
    <col min="4863" max="4863" width="19" style="4" bestFit="1" customWidth="1"/>
    <col min="4864" max="4864" width="15.42578125" style="4" bestFit="1" customWidth="1"/>
    <col min="4865" max="4866" width="12.42578125" style="4" bestFit="1" customWidth="1"/>
    <col min="4867" max="4867" width="7.140625" style="4" bestFit="1" customWidth="1"/>
    <col min="4868" max="4868" width="10.140625" style="4" bestFit="1" customWidth="1"/>
    <col min="4869" max="4869" width="15.85546875" style="4" bestFit="1" customWidth="1"/>
    <col min="4870" max="4870" width="15.140625" style="4" bestFit="1" customWidth="1"/>
    <col min="4871" max="4871" width="18.28515625" style="4" bestFit="1" customWidth="1"/>
    <col min="4872" max="4872" width="13.28515625" style="4" bestFit="1" customWidth="1"/>
    <col min="4873" max="4873" width="19.28515625" style="4" customWidth="1"/>
    <col min="4874" max="4874" width="15.140625" style="4" customWidth="1"/>
    <col min="4875" max="4875" width="21" style="4" bestFit="1" customWidth="1"/>
    <col min="4876" max="4876" width="17.140625" style="4" bestFit="1" customWidth="1"/>
    <col min="4877" max="4877" width="16.85546875" style="4" bestFit="1" customWidth="1"/>
    <col min="4878" max="4878" width="16.7109375" style="4" bestFit="1" customWidth="1"/>
    <col min="4879" max="4879" width="15.7109375" style="4" bestFit="1" customWidth="1"/>
    <col min="4880" max="4880" width="16.28515625" style="4" bestFit="1" customWidth="1"/>
    <col min="4881" max="4881" width="17.28515625" style="4" customWidth="1"/>
    <col min="4882" max="4882" width="23.42578125" style="4" bestFit="1" customWidth="1"/>
    <col min="4883" max="4883" width="31.85546875" style="4" bestFit="1" customWidth="1"/>
    <col min="4884" max="4884" width="7.85546875" style="4" bestFit="1" customWidth="1"/>
    <col min="4885" max="4885" width="5.7109375" style="4" bestFit="1" customWidth="1"/>
    <col min="4886" max="4886" width="9.140625" style="4" bestFit="1" customWidth="1"/>
    <col min="4887" max="4887" width="13.5703125" style="4" bestFit="1" customWidth="1"/>
    <col min="4888" max="5116" width="9.140625" style="4"/>
    <col min="5117" max="5117" width="4.42578125" style="4" bestFit="1" customWidth="1"/>
    <col min="5118" max="5118" width="18.28515625" style="4" bestFit="1" customWidth="1"/>
    <col min="5119" max="5119" width="19" style="4" bestFit="1" customWidth="1"/>
    <col min="5120" max="5120" width="15.42578125" style="4" bestFit="1" customWidth="1"/>
    <col min="5121" max="5122" width="12.42578125" style="4" bestFit="1" customWidth="1"/>
    <col min="5123" max="5123" width="7.140625" style="4" bestFit="1" customWidth="1"/>
    <col min="5124" max="5124" width="10.140625" style="4" bestFit="1" customWidth="1"/>
    <col min="5125" max="5125" width="15.85546875" style="4" bestFit="1" customWidth="1"/>
    <col min="5126" max="5126" width="15.140625" style="4" bestFit="1" customWidth="1"/>
    <col min="5127" max="5127" width="18.28515625" style="4" bestFit="1" customWidth="1"/>
    <col min="5128" max="5128" width="13.28515625" style="4" bestFit="1" customWidth="1"/>
    <col min="5129" max="5129" width="19.28515625" style="4" customWidth="1"/>
    <col min="5130" max="5130" width="15.140625" style="4" customWidth="1"/>
    <col min="5131" max="5131" width="21" style="4" bestFit="1" customWidth="1"/>
    <col min="5132" max="5132" width="17.140625" style="4" bestFit="1" customWidth="1"/>
    <col min="5133" max="5133" width="16.85546875" style="4" bestFit="1" customWidth="1"/>
    <col min="5134" max="5134" width="16.7109375" style="4" bestFit="1" customWidth="1"/>
    <col min="5135" max="5135" width="15.7109375" style="4" bestFit="1" customWidth="1"/>
    <col min="5136" max="5136" width="16.28515625" style="4" bestFit="1" customWidth="1"/>
    <col min="5137" max="5137" width="17.28515625" style="4" customWidth="1"/>
    <col min="5138" max="5138" width="23.42578125" style="4" bestFit="1" customWidth="1"/>
    <col min="5139" max="5139" width="31.85546875" style="4" bestFit="1" customWidth="1"/>
    <col min="5140" max="5140" width="7.85546875" style="4" bestFit="1" customWidth="1"/>
    <col min="5141" max="5141" width="5.7109375" style="4" bestFit="1" customWidth="1"/>
    <col min="5142" max="5142" width="9.140625" style="4" bestFit="1" customWidth="1"/>
    <col min="5143" max="5143" width="13.5703125" style="4" bestFit="1" customWidth="1"/>
    <col min="5144" max="5372" width="9.140625" style="4"/>
    <col min="5373" max="5373" width="4.42578125" style="4" bestFit="1" customWidth="1"/>
    <col min="5374" max="5374" width="18.28515625" style="4" bestFit="1" customWidth="1"/>
    <col min="5375" max="5375" width="19" style="4" bestFit="1" customWidth="1"/>
    <col min="5376" max="5376" width="15.42578125" style="4" bestFit="1" customWidth="1"/>
    <col min="5377" max="5378" width="12.42578125" style="4" bestFit="1" customWidth="1"/>
    <col min="5379" max="5379" width="7.140625" style="4" bestFit="1" customWidth="1"/>
    <col min="5380" max="5380" width="10.140625" style="4" bestFit="1" customWidth="1"/>
    <col min="5381" max="5381" width="15.85546875" style="4" bestFit="1" customWidth="1"/>
    <col min="5382" max="5382" width="15.140625" style="4" bestFit="1" customWidth="1"/>
    <col min="5383" max="5383" width="18.28515625" style="4" bestFit="1" customWidth="1"/>
    <col min="5384" max="5384" width="13.28515625" style="4" bestFit="1" customWidth="1"/>
    <col min="5385" max="5385" width="19.28515625" style="4" customWidth="1"/>
    <col min="5386" max="5386" width="15.140625" style="4" customWidth="1"/>
    <col min="5387" max="5387" width="21" style="4" bestFit="1" customWidth="1"/>
    <col min="5388" max="5388" width="17.140625" style="4" bestFit="1" customWidth="1"/>
    <col min="5389" max="5389" width="16.85546875" style="4" bestFit="1" customWidth="1"/>
    <col min="5390" max="5390" width="16.7109375" style="4" bestFit="1" customWidth="1"/>
    <col min="5391" max="5391" width="15.7109375" style="4" bestFit="1" customWidth="1"/>
    <col min="5392" max="5392" width="16.28515625" style="4" bestFit="1" customWidth="1"/>
    <col min="5393" max="5393" width="17.28515625" style="4" customWidth="1"/>
    <col min="5394" max="5394" width="23.42578125" style="4" bestFit="1" customWidth="1"/>
    <col min="5395" max="5395" width="31.85546875" style="4" bestFit="1" customWidth="1"/>
    <col min="5396" max="5396" width="7.85546875" style="4" bestFit="1" customWidth="1"/>
    <col min="5397" max="5397" width="5.7109375" style="4" bestFit="1" customWidth="1"/>
    <col min="5398" max="5398" width="9.140625" style="4" bestFit="1" customWidth="1"/>
    <col min="5399" max="5399" width="13.5703125" style="4" bestFit="1" customWidth="1"/>
    <col min="5400" max="5628" width="9.140625" style="4"/>
    <col min="5629" max="5629" width="4.42578125" style="4" bestFit="1" customWidth="1"/>
    <col min="5630" max="5630" width="18.28515625" style="4" bestFit="1" customWidth="1"/>
    <col min="5631" max="5631" width="19" style="4" bestFit="1" customWidth="1"/>
    <col min="5632" max="5632" width="15.42578125" style="4" bestFit="1" customWidth="1"/>
    <col min="5633" max="5634" width="12.42578125" style="4" bestFit="1" customWidth="1"/>
    <col min="5635" max="5635" width="7.140625" style="4" bestFit="1" customWidth="1"/>
    <col min="5636" max="5636" width="10.140625" style="4" bestFit="1" customWidth="1"/>
    <col min="5637" max="5637" width="15.85546875" style="4" bestFit="1" customWidth="1"/>
    <col min="5638" max="5638" width="15.140625" style="4" bestFit="1" customWidth="1"/>
    <col min="5639" max="5639" width="18.28515625" style="4" bestFit="1" customWidth="1"/>
    <col min="5640" max="5640" width="13.28515625" style="4" bestFit="1" customWidth="1"/>
    <col min="5641" max="5641" width="19.28515625" style="4" customWidth="1"/>
    <col min="5642" max="5642" width="15.140625" style="4" customWidth="1"/>
    <col min="5643" max="5643" width="21" style="4" bestFit="1" customWidth="1"/>
    <col min="5644" max="5644" width="17.140625" style="4" bestFit="1" customWidth="1"/>
    <col min="5645" max="5645" width="16.85546875" style="4" bestFit="1" customWidth="1"/>
    <col min="5646" max="5646" width="16.7109375" style="4" bestFit="1" customWidth="1"/>
    <col min="5647" max="5647" width="15.7109375" style="4" bestFit="1" customWidth="1"/>
    <col min="5648" max="5648" width="16.28515625" style="4" bestFit="1" customWidth="1"/>
    <col min="5649" max="5649" width="17.28515625" style="4" customWidth="1"/>
    <col min="5650" max="5650" width="23.42578125" style="4" bestFit="1" customWidth="1"/>
    <col min="5651" max="5651" width="31.85546875" style="4" bestFit="1" customWidth="1"/>
    <col min="5652" max="5652" width="7.85546875" style="4" bestFit="1" customWidth="1"/>
    <col min="5653" max="5653" width="5.7109375" style="4" bestFit="1" customWidth="1"/>
    <col min="5654" max="5654" width="9.140625" style="4" bestFit="1" customWidth="1"/>
    <col min="5655" max="5655" width="13.5703125" style="4" bestFit="1" customWidth="1"/>
    <col min="5656" max="5884" width="9.140625" style="4"/>
    <col min="5885" max="5885" width="4.42578125" style="4" bestFit="1" customWidth="1"/>
    <col min="5886" max="5886" width="18.28515625" style="4" bestFit="1" customWidth="1"/>
    <col min="5887" max="5887" width="19" style="4" bestFit="1" customWidth="1"/>
    <col min="5888" max="5888" width="15.42578125" style="4" bestFit="1" customWidth="1"/>
    <col min="5889" max="5890" width="12.42578125" style="4" bestFit="1" customWidth="1"/>
    <col min="5891" max="5891" width="7.140625" style="4" bestFit="1" customWidth="1"/>
    <col min="5892" max="5892" width="10.140625" style="4" bestFit="1" customWidth="1"/>
    <col min="5893" max="5893" width="15.85546875" style="4" bestFit="1" customWidth="1"/>
    <col min="5894" max="5894" width="15.140625" style="4" bestFit="1" customWidth="1"/>
    <col min="5895" max="5895" width="18.28515625" style="4" bestFit="1" customWidth="1"/>
    <col min="5896" max="5896" width="13.28515625" style="4" bestFit="1" customWidth="1"/>
    <col min="5897" max="5897" width="19.28515625" style="4" customWidth="1"/>
    <col min="5898" max="5898" width="15.140625" style="4" customWidth="1"/>
    <col min="5899" max="5899" width="21" style="4" bestFit="1" customWidth="1"/>
    <col min="5900" max="5900" width="17.140625" style="4" bestFit="1" customWidth="1"/>
    <col min="5901" max="5901" width="16.85546875" style="4" bestFit="1" customWidth="1"/>
    <col min="5902" max="5902" width="16.7109375" style="4" bestFit="1" customWidth="1"/>
    <col min="5903" max="5903" width="15.7109375" style="4" bestFit="1" customWidth="1"/>
    <col min="5904" max="5904" width="16.28515625" style="4" bestFit="1" customWidth="1"/>
    <col min="5905" max="5905" width="17.28515625" style="4" customWidth="1"/>
    <col min="5906" max="5906" width="23.42578125" style="4" bestFit="1" customWidth="1"/>
    <col min="5907" max="5907" width="31.85546875" style="4" bestFit="1" customWidth="1"/>
    <col min="5908" max="5908" width="7.85546875" style="4" bestFit="1" customWidth="1"/>
    <col min="5909" max="5909" width="5.7109375" style="4" bestFit="1" customWidth="1"/>
    <col min="5910" max="5910" width="9.140625" style="4" bestFit="1" customWidth="1"/>
    <col min="5911" max="5911" width="13.5703125" style="4" bestFit="1" customWidth="1"/>
    <col min="5912" max="6140" width="9.140625" style="4"/>
    <col min="6141" max="6141" width="4.42578125" style="4" bestFit="1" customWidth="1"/>
    <col min="6142" max="6142" width="18.28515625" style="4" bestFit="1" customWidth="1"/>
    <col min="6143" max="6143" width="19" style="4" bestFit="1" customWidth="1"/>
    <col min="6144" max="6144" width="15.42578125" style="4" bestFit="1" customWidth="1"/>
    <col min="6145" max="6146" width="12.42578125" style="4" bestFit="1" customWidth="1"/>
    <col min="6147" max="6147" width="7.140625" style="4" bestFit="1" customWidth="1"/>
    <col min="6148" max="6148" width="10.140625" style="4" bestFit="1" customWidth="1"/>
    <col min="6149" max="6149" width="15.85546875" style="4" bestFit="1" customWidth="1"/>
    <col min="6150" max="6150" width="15.140625" style="4" bestFit="1" customWidth="1"/>
    <col min="6151" max="6151" width="18.28515625" style="4" bestFit="1" customWidth="1"/>
    <col min="6152" max="6152" width="13.28515625" style="4" bestFit="1" customWidth="1"/>
    <col min="6153" max="6153" width="19.28515625" style="4" customWidth="1"/>
    <col min="6154" max="6154" width="15.140625" style="4" customWidth="1"/>
    <col min="6155" max="6155" width="21" style="4" bestFit="1" customWidth="1"/>
    <col min="6156" max="6156" width="17.140625" style="4" bestFit="1" customWidth="1"/>
    <col min="6157" max="6157" width="16.85546875" style="4" bestFit="1" customWidth="1"/>
    <col min="6158" max="6158" width="16.7109375" style="4" bestFit="1" customWidth="1"/>
    <col min="6159" max="6159" width="15.7109375" style="4" bestFit="1" customWidth="1"/>
    <col min="6160" max="6160" width="16.28515625" style="4" bestFit="1" customWidth="1"/>
    <col min="6161" max="6161" width="17.28515625" style="4" customWidth="1"/>
    <col min="6162" max="6162" width="23.42578125" style="4" bestFit="1" customWidth="1"/>
    <col min="6163" max="6163" width="31.85546875" style="4" bestFit="1" customWidth="1"/>
    <col min="6164" max="6164" width="7.85546875" style="4" bestFit="1" customWidth="1"/>
    <col min="6165" max="6165" width="5.7109375" style="4" bestFit="1" customWidth="1"/>
    <col min="6166" max="6166" width="9.140625" style="4" bestFit="1" customWidth="1"/>
    <col min="6167" max="6167" width="13.5703125" style="4" bestFit="1" customWidth="1"/>
    <col min="6168" max="6396" width="9.140625" style="4"/>
    <col min="6397" max="6397" width="4.42578125" style="4" bestFit="1" customWidth="1"/>
    <col min="6398" max="6398" width="18.28515625" style="4" bestFit="1" customWidth="1"/>
    <col min="6399" max="6399" width="19" style="4" bestFit="1" customWidth="1"/>
    <col min="6400" max="6400" width="15.42578125" style="4" bestFit="1" customWidth="1"/>
    <col min="6401" max="6402" width="12.42578125" style="4" bestFit="1" customWidth="1"/>
    <col min="6403" max="6403" width="7.140625" style="4" bestFit="1" customWidth="1"/>
    <col min="6404" max="6404" width="10.140625" style="4" bestFit="1" customWidth="1"/>
    <col min="6405" max="6405" width="15.85546875" style="4" bestFit="1" customWidth="1"/>
    <col min="6406" max="6406" width="15.140625" style="4" bestFit="1" customWidth="1"/>
    <col min="6407" max="6407" width="18.28515625" style="4" bestFit="1" customWidth="1"/>
    <col min="6408" max="6408" width="13.28515625" style="4" bestFit="1" customWidth="1"/>
    <col min="6409" max="6409" width="19.28515625" style="4" customWidth="1"/>
    <col min="6410" max="6410" width="15.140625" style="4" customWidth="1"/>
    <col min="6411" max="6411" width="21" style="4" bestFit="1" customWidth="1"/>
    <col min="6412" max="6412" width="17.140625" style="4" bestFit="1" customWidth="1"/>
    <col min="6413" max="6413" width="16.85546875" style="4" bestFit="1" customWidth="1"/>
    <col min="6414" max="6414" width="16.7109375" style="4" bestFit="1" customWidth="1"/>
    <col min="6415" max="6415" width="15.7109375" style="4" bestFit="1" customWidth="1"/>
    <col min="6416" max="6416" width="16.28515625" style="4" bestFit="1" customWidth="1"/>
    <col min="6417" max="6417" width="17.28515625" style="4" customWidth="1"/>
    <col min="6418" max="6418" width="23.42578125" style="4" bestFit="1" customWidth="1"/>
    <col min="6419" max="6419" width="31.85546875" style="4" bestFit="1" customWidth="1"/>
    <col min="6420" max="6420" width="7.85546875" style="4" bestFit="1" customWidth="1"/>
    <col min="6421" max="6421" width="5.7109375" style="4" bestFit="1" customWidth="1"/>
    <col min="6422" max="6422" width="9.140625" style="4" bestFit="1" customWidth="1"/>
    <col min="6423" max="6423" width="13.5703125" style="4" bestFit="1" customWidth="1"/>
    <col min="6424" max="6652" width="9.140625" style="4"/>
    <col min="6653" max="6653" width="4.42578125" style="4" bestFit="1" customWidth="1"/>
    <col min="6654" max="6654" width="18.28515625" style="4" bestFit="1" customWidth="1"/>
    <col min="6655" max="6655" width="19" style="4" bestFit="1" customWidth="1"/>
    <col min="6656" max="6656" width="15.42578125" style="4" bestFit="1" customWidth="1"/>
    <col min="6657" max="6658" width="12.42578125" style="4" bestFit="1" customWidth="1"/>
    <col min="6659" max="6659" width="7.140625" style="4" bestFit="1" customWidth="1"/>
    <col min="6660" max="6660" width="10.140625" style="4" bestFit="1" customWidth="1"/>
    <col min="6661" max="6661" width="15.85546875" style="4" bestFit="1" customWidth="1"/>
    <col min="6662" max="6662" width="15.140625" style="4" bestFit="1" customWidth="1"/>
    <col min="6663" max="6663" width="18.28515625" style="4" bestFit="1" customWidth="1"/>
    <col min="6664" max="6664" width="13.28515625" style="4" bestFit="1" customWidth="1"/>
    <col min="6665" max="6665" width="19.28515625" style="4" customWidth="1"/>
    <col min="6666" max="6666" width="15.140625" style="4" customWidth="1"/>
    <col min="6667" max="6667" width="21" style="4" bestFit="1" customWidth="1"/>
    <col min="6668" max="6668" width="17.140625" style="4" bestFit="1" customWidth="1"/>
    <col min="6669" max="6669" width="16.85546875" style="4" bestFit="1" customWidth="1"/>
    <col min="6670" max="6670" width="16.7109375" style="4" bestFit="1" customWidth="1"/>
    <col min="6671" max="6671" width="15.7109375" style="4" bestFit="1" customWidth="1"/>
    <col min="6672" max="6672" width="16.28515625" style="4" bestFit="1" customWidth="1"/>
    <col min="6673" max="6673" width="17.28515625" style="4" customWidth="1"/>
    <col min="6674" max="6674" width="23.42578125" style="4" bestFit="1" customWidth="1"/>
    <col min="6675" max="6675" width="31.85546875" style="4" bestFit="1" customWidth="1"/>
    <col min="6676" max="6676" width="7.85546875" style="4" bestFit="1" customWidth="1"/>
    <col min="6677" max="6677" width="5.7109375" style="4" bestFit="1" customWidth="1"/>
    <col min="6678" max="6678" width="9.140625" style="4" bestFit="1" customWidth="1"/>
    <col min="6679" max="6679" width="13.5703125" style="4" bestFit="1" customWidth="1"/>
    <col min="6680" max="6908" width="9.140625" style="4"/>
    <col min="6909" max="6909" width="4.42578125" style="4" bestFit="1" customWidth="1"/>
    <col min="6910" max="6910" width="18.28515625" style="4" bestFit="1" customWidth="1"/>
    <col min="6911" max="6911" width="19" style="4" bestFit="1" customWidth="1"/>
    <col min="6912" max="6912" width="15.42578125" style="4" bestFit="1" customWidth="1"/>
    <col min="6913" max="6914" width="12.42578125" style="4" bestFit="1" customWidth="1"/>
    <col min="6915" max="6915" width="7.140625" style="4" bestFit="1" customWidth="1"/>
    <col min="6916" max="6916" width="10.140625" style="4" bestFit="1" customWidth="1"/>
    <col min="6917" max="6917" width="15.85546875" style="4" bestFit="1" customWidth="1"/>
    <col min="6918" max="6918" width="15.140625" style="4" bestFit="1" customWidth="1"/>
    <col min="6919" max="6919" width="18.28515625" style="4" bestFit="1" customWidth="1"/>
    <col min="6920" max="6920" width="13.28515625" style="4" bestFit="1" customWidth="1"/>
    <col min="6921" max="6921" width="19.28515625" style="4" customWidth="1"/>
    <col min="6922" max="6922" width="15.140625" style="4" customWidth="1"/>
    <col min="6923" max="6923" width="21" style="4" bestFit="1" customWidth="1"/>
    <col min="6924" max="6924" width="17.140625" style="4" bestFit="1" customWidth="1"/>
    <col min="6925" max="6925" width="16.85546875" style="4" bestFit="1" customWidth="1"/>
    <col min="6926" max="6926" width="16.7109375" style="4" bestFit="1" customWidth="1"/>
    <col min="6927" max="6927" width="15.7109375" style="4" bestFit="1" customWidth="1"/>
    <col min="6928" max="6928" width="16.28515625" style="4" bestFit="1" customWidth="1"/>
    <col min="6929" max="6929" width="17.28515625" style="4" customWidth="1"/>
    <col min="6930" max="6930" width="23.42578125" style="4" bestFit="1" customWidth="1"/>
    <col min="6931" max="6931" width="31.85546875" style="4" bestFit="1" customWidth="1"/>
    <col min="6932" max="6932" width="7.85546875" style="4" bestFit="1" customWidth="1"/>
    <col min="6933" max="6933" width="5.7109375" style="4" bestFit="1" customWidth="1"/>
    <col min="6934" max="6934" width="9.140625" style="4" bestFit="1" customWidth="1"/>
    <col min="6935" max="6935" width="13.5703125" style="4" bestFit="1" customWidth="1"/>
    <col min="6936" max="7164" width="9.140625" style="4"/>
    <col min="7165" max="7165" width="4.42578125" style="4" bestFit="1" customWidth="1"/>
    <col min="7166" max="7166" width="18.28515625" style="4" bestFit="1" customWidth="1"/>
    <col min="7167" max="7167" width="19" style="4" bestFit="1" customWidth="1"/>
    <col min="7168" max="7168" width="15.42578125" style="4" bestFit="1" customWidth="1"/>
    <col min="7169" max="7170" width="12.42578125" style="4" bestFit="1" customWidth="1"/>
    <col min="7171" max="7171" width="7.140625" style="4" bestFit="1" customWidth="1"/>
    <col min="7172" max="7172" width="10.140625" style="4" bestFit="1" customWidth="1"/>
    <col min="7173" max="7173" width="15.85546875" style="4" bestFit="1" customWidth="1"/>
    <col min="7174" max="7174" width="15.140625" style="4" bestFit="1" customWidth="1"/>
    <col min="7175" max="7175" width="18.28515625" style="4" bestFit="1" customWidth="1"/>
    <col min="7176" max="7176" width="13.28515625" style="4" bestFit="1" customWidth="1"/>
    <col min="7177" max="7177" width="19.28515625" style="4" customWidth="1"/>
    <col min="7178" max="7178" width="15.140625" style="4" customWidth="1"/>
    <col min="7179" max="7179" width="21" style="4" bestFit="1" customWidth="1"/>
    <col min="7180" max="7180" width="17.140625" style="4" bestFit="1" customWidth="1"/>
    <col min="7181" max="7181" width="16.85546875" style="4" bestFit="1" customWidth="1"/>
    <col min="7182" max="7182" width="16.7109375" style="4" bestFit="1" customWidth="1"/>
    <col min="7183" max="7183" width="15.7109375" style="4" bestFit="1" customWidth="1"/>
    <col min="7184" max="7184" width="16.28515625" style="4" bestFit="1" customWidth="1"/>
    <col min="7185" max="7185" width="17.28515625" style="4" customWidth="1"/>
    <col min="7186" max="7186" width="23.42578125" style="4" bestFit="1" customWidth="1"/>
    <col min="7187" max="7187" width="31.85546875" style="4" bestFit="1" customWidth="1"/>
    <col min="7188" max="7188" width="7.85546875" style="4" bestFit="1" customWidth="1"/>
    <col min="7189" max="7189" width="5.7109375" style="4" bestFit="1" customWidth="1"/>
    <col min="7190" max="7190" width="9.140625" style="4" bestFit="1" customWidth="1"/>
    <col min="7191" max="7191" width="13.5703125" style="4" bestFit="1" customWidth="1"/>
    <col min="7192" max="7420" width="9.140625" style="4"/>
    <col min="7421" max="7421" width="4.42578125" style="4" bestFit="1" customWidth="1"/>
    <col min="7422" max="7422" width="18.28515625" style="4" bestFit="1" customWidth="1"/>
    <col min="7423" max="7423" width="19" style="4" bestFit="1" customWidth="1"/>
    <col min="7424" max="7424" width="15.42578125" style="4" bestFit="1" customWidth="1"/>
    <col min="7425" max="7426" width="12.42578125" style="4" bestFit="1" customWidth="1"/>
    <col min="7427" max="7427" width="7.140625" style="4" bestFit="1" customWidth="1"/>
    <col min="7428" max="7428" width="10.140625" style="4" bestFit="1" customWidth="1"/>
    <col min="7429" max="7429" width="15.85546875" style="4" bestFit="1" customWidth="1"/>
    <col min="7430" max="7430" width="15.140625" style="4" bestFit="1" customWidth="1"/>
    <col min="7431" max="7431" width="18.28515625" style="4" bestFit="1" customWidth="1"/>
    <col min="7432" max="7432" width="13.28515625" style="4" bestFit="1" customWidth="1"/>
    <col min="7433" max="7433" width="19.28515625" style="4" customWidth="1"/>
    <col min="7434" max="7434" width="15.140625" style="4" customWidth="1"/>
    <col min="7435" max="7435" width="21" style="4" bestFit="1" customWidth="1"/>
    <col min="7436" max="7436" width="17.140625" style="4" bestFit="1" customWidth="1"/>
    <col min="7437" max="7437" width="16.85546875" style="4" bestFit="1" customWidth="1"/>
    <col min="7438" max="7438" width="16.7109375" style="4" bestFit="1" customWidth="1"/>
    <col min="7439" max="7439" width="15.7109375" style="4" bestFit="1" customWidth="1"/>
    <col min="7440" max="7440" width="16.28515625" style="4" bestFit="1" customWidth="1"/>
    <col min="7441" max="7441" width="17.28515625" style="4" customWidth="1"/>
    <col min="7442" max="7442" width="23.42578125" style="4" bestFit="1" customWidth="1"/>
    <col min="7443" max="7443" width="31.85546875" style="4" bestFit="1" customWidth="1"/>
    <col min="7444" max="7444" width="7.85546875" style="4" bestFit="1" customWidth="1"/>
    <col min="7445" max="7445" width="5.7109375" style="4" bestFit="1" customWidth="1"/>
    <col min="7446" max="7446" width="9.140625" style="4" bestFit="1" customWidth="1"/>
    <col min="7447" max="7447" width="13.5703125" style="4" bestFit="1" customWidth="1"/>
    <col min="7448" max="7676" width="9.140625" style="4"/>
    <col min="7677" max="7677" width="4.42578125" style="4" bestFit="1" customWidth="1"/>
    <col min="7678" max="7678" width="18.28515625" style="4" bestFit="1" customWidth="1"/>
    <col min="7679" max="7679" width="19" style="4" bestFit="1" customWidth="1"/>
    <col min="7680" max="7680" width="15.42578125" style="4" bestFit="1" customWidth="1"/>
    <col min="7681" max="7682" width="12.42578125" style="4" bestFit="1" customWidth="1"/>
    <col min="7683" max="7683" width="7.140625" style="4" bestFit="1" customWidth="1"/>
    <col min="7684" max="7684" width="10.140625" style="4" bestFit="1" customWidth="1"/>
    <col min="7685" max="7685" width="15.85546875" style="4" bestFit="1" customWidth="1"/>
    <col min="7686" max="7686" width="15.140625" style="4" bestFit="1" customWidth="1"/>
    <col min="7687" max="7687" width="18.28515625" style="4" bestFit="1" customWidth="1"/>
    <col min="7688" max="7688" width="13.28515625" style="4" bestFit="1" customWidth="1"/>
    <col min="7689" max="7689" width="19.28515625" style="4" customWidth="1"/>
    <col min="7690" max="7690" width="15.140625" style="4" customWidth="1"/>
    <col min="7691" max="7691" width="21" style="4" bestFit="1" customWidth="1"/>
    <col min="7692" max="7692" width="17.140625" style="4" bestFit="1" customWidth="1"/>
    <col min="7693" max="7693" width="16.85546875" style="4" bestFit="1" customWidth="1"/>
    <col min="7694" max="7694" width="16.7109375" style="4" bestFit="1" customWidth="1"/>
    <col min="7695" max="7695" width="15.7109375" style="4" bestFit="1" customWidth="1"/>
    <col min="7696" max="7696" width="16.28515625" style="4" bestFit="1" customWidth="1"/>
    <col min="7697" max="7697" width="17.28515625" style="4" customWidth="1"/>
    <col min="7698" max="7698" width="23.42578125" style="4" bestFit="1" customWidth="1"/>
    <col min="7699" max="7699" width="31.85546875" style="4" bestFit="1" customWidth="1"/>
    <col min="7700" max="7700" width="7.85546875" style="4" bestFit="1" customWidth="1"/>
    <col min="7701" max="7701" width="5.7109375" style="4" bestFit="1" customWidth="1"/>
    <col min="7702" max="7702" width="9.140625" style="4" bestFit="1" customWidth="1"/>
    <col min="7703" max="7703" width="13.5703125" style="4" bestFit="1" customWidth="1"/>
    <col min="7704" max="7932" width="9.140625" style="4"/>
    <col min="7933" max="7933" width="4.42578125" style="4" bestFit="1" customWidth="1"/>
    <col min="7934" max="7934" width="18.28515625" style="4" bestFit="1" customWidth="1"/>
    <col min="7935" max="7935" width="19" style="4" bestFit="1" customWidth="1"/>
    <col min="7936" max="7936" width="15.42578125" style="4" bestFit="1" customWidth="1"/>
    <col min="7937" max="7938" width="12.42578125" style="4" bestFit="1" customWidth="1"/>
    <col min="7939" max="7939" width="7.140625" style="4" bestFit="1" customWidth="1"/>
    <col min="7940" max="7940" width="10.140625" style="4" bestFit="1" customWidth="1"/>
    <col min="7941" max="7941" width="15.85546875" style="4" bestFit="1" customWidth="1"/>
    <col min="7942" max="7942" width="15.140625" style="4" bestFit="1" customWidth="1"/>
    <col min="7943" max="7943" width="18.28515625" style="4" bestFit="1" customWidth="1"/>
    <col min="7944" max="7944" width="13.28515625" style="4" bestFit="1" customWidth="1"/>
    <col min="7945" max="7945" width="19.28515625" style="4" customWidth="1"/>
    <col min="7946" max="7946" width="15.140625" style="4" customWidth="1"/>
    <col min="7947" max="7947" width="21" style="4" bestFit="1" customWidth="1"/>
    <col min="7948" max="7948" width="17.140625" style="4" bestFit="1" customWidth="1"/>
    <col min="7949" max="7949" width="16.85546875" style="4" bestFit="1" customWidth="1"/>
    <col min="7950" max="7950" width="16.7109375" style="4" bestFit="1" customWidth="1"/>
    <col min="7951" max="7951" width="15.7109375" style="4" bestFit="1" customWidth="1"/>
    <col min="7952" max="7952" width="16.28515625" style="4" bestFit="1" customWidth="1"/>
    <col min="7953" max="7953" width="17.28515625" style="4" customWidth="1"/>
    <col min="7954" max="7954" width="23.42578125" style="4" bestFit="1" customWidth="1"/>
    <col min="7955" max="7955" width="31.85546875" style="4" bestFit="1" customWidth="1"/>
    <col min="7956" max="7956" width="7.85546875" style="4" bestFit="1" customWidth="1"/>
    <col min="7957" max="7957" width="5.7109375" style="4" bestFit="1" customWidth="1"/>
    <col min="7958" max="7958" width="9.140625" style="4" bestFit="1" customWidth="1"/>
    <col min="7959" max="7959" width="13.5703125" style="4" bestFit="1" customWidth="1"/>
    <col min="7960" max="8188" width="9.140625" style="4"/>
    <col min="8189" max="8189" width="4.42578125" style="4" bestFit="1" customWidth="1"/>
    <col min="8190" max="8190" width="18.28515625" style="4" bestFit="1" customWidth="1"/>
    <col min="8191" max="8191" width="19" style="4" bestFit="1" customWidth="1"/>
    <col min="8192" max="8192" width="15.42578125" style="4" bestFit="1" customWidth="1"/>
    <col min="8193" max="8194" width="12.42578125" style="4" bestFit="1" customWidth="1"/>
    <col min="8195" max="8195" width="7.140625" style="4" bestFit="1" customWidth="1"/>
    <col min="8196" max="8196" width="10.140625" style="4" bestFit="1" customWidth="1"/>
    <col min="8197" max="8197" width="15.85546875" style="4" bestFit="1" customWidth="1"/>
    <col min="8198" max="8198" width="15.140625" style="4" bestFit="1" customWidth="1"/>
    <col min="8199" max="8199" width="18.28515625" style="4" bestFit="1" customWidth="1"/>
    <col min="8200" max="8200" width="13.28515625" style="4" bestFit="1" customWidth="1"/>
    <col min="8201" max="8201" width="19.28515625" style="4" customWidth="1"/>
    <col min="8202" max="8202" width="15.140625" style="4" customWidth="1"/>
    <col min="8203" max="8203" width="21" style="4" bestFit="1" customWidth="1"/>
    <col min="8204" max="8204" width="17.140625" style="4" bestFit="1" customWidth="1"/>
    <col min="8205" max="8205" width="16.85546875" style="4" bestFit="1" customWidth="1"/>
    <col min="8206" max="8206" width="16.7109375" style="4" bestFit="1" customWidth="1"/>
    <col min="8207" max="8207" width="15.7109375" style="4" bestFit="1" customWidth="1"/>
    <col min="8208" max="8208" width="16.28515625" style="4" bestFit="1" customWidth="1"/>
    <col min="8209" max="8209" width="17.28515625" style="4" customWidth="1"/>
    <col min="8210" max="8210" width="23.42578125" style="4" bestFit="1" customWidth="1"/>
    <col min="8211" max="8211" width="31.85546875" style="4" bestFit="1" customWidth="1"/>
    <col min="8212" max="8212" width="7.85546875" style="4" bestFit="1" customWidth="1"/>
    <col min="8213" max="8213" width="5.7109375" style="4" bestFit="1" customWidth="1"/>
    <col min="8214" max="8214" width="9.140625" style="4" bestFit="1" customWidth="1"/>
    <col min="8215" max="8215" width="13.5703125" style="4" bestFit="1" customWidth="1"/>
    <col min="8216" max="8444" width="9.140625" style="4"/>
    <col min="8445" max="8445" width="4.42578125" style="4" bestFit="1" customWidth="1"/>
    <col min="8446" max="8446" width="18.28515625" style="4" bestFit="1" customWidth="1"/>
    <col min="8447" max="8447" width="19" style="4" bestFit="1" customWidth="1"/>
    <col min="8448" max="8448" width="15.42578125" style="4" bestFit="1" customWidth="1"/>
    <col min="8449" max="8450" width="12.42578125" style="4" bestFit="1" customWidth="1"/>
    <col min="8451" max="8451" width="7.140625" style="4" bestFit="1" customWidth="1"/>
    <col min="8452" max="8452" width="10.140625" style="4" bestFit="1" customWidth="1"/>
    <col min="8453" max="8453" width="15.85546875" style="4" bestFit="1" customWidth="1"/>
    <col min="8454" max="8454" width="15.140625" style="4" bestFit="1" customWidth="1"/>
    <col min="8455" max="8455" width="18.28515625" style="4" bestFit="1" customWidth="1"/>
    <col min="8456" max="8456" width="13.28515625" style="4" bestFit="1" customWidth="1"/>
    <col min="8457" max="8457" width="19.28515625" style="4" customWidth="1"/>
    <col min="8458" max="8458" width="15.140625" style="4" customWidth="1"/>
    <col min="8459" max="8459" width="21" style="4" bestFit="1" customWidth="1"/>
    <col min="8460" max="8460" width="17.140625" style="4" bestFit="1" customWidth="1"/>
    <col min="8461" max="8461" width="16.85546875" style="4" bestFit="1" customWidth="1"/>
    <col min="8462" max="8462" width="16.7109375" style="4" bestFit="1" customWidth="1"/>
    <col min="8463" max="8463" width="15.7109375" style="4" bestFit="1" customWidth="1"/>
    <col min="8464" max="8464" width="16.28515625" style="4" bestFit="1" customWidth="1"/>
    <col min="8465" max="8465" width="17.28515625" style="4" customWidth="1"/>
    <col min="8466" max="8466" width="23.42578125" style="4" bestFit="1" customWidth="1"/>
    <col min="8467" max="8467" width="31.85546875" style="4" bestFit="1" customWidth="1"/>
    <col min="8468" max="8468" width="7.85546875" style="4" bestFit="1" customWidth="1"/>
    <col min="8469" max="8469" width="5.7109375" style="4" bestFit="1" customWidth="1"/>
    <col min="8470" max="8470" width="9.140625" style="4" bestFit="1" customWidth="1"/>
    <col min="8471" max="8471" width="13.5703125" style="4" bestFit="1" customWidth="1"/>
    <col min="8472" max="8700" width="9.140625" style="4"/>
    <col min="8701" max="8701" width="4.42578125" style="4" bestFit="1" customWidth="1"/>
    <col min="8702" max="8702" width="18.28515625" style="4" bestFit="1" customWidth="1"/>
    <col min="8703" max="8703" width="19" style="4" bestFit="1" customWidth="1"/>
    <col min="8704" max="8704" width="15.42578125" style="4" bestFit="1" customWidth="1"/>
    <col min="8705" max="8706" width="12.42578125" style="4" bestFit="1" customWidth="1"/>
    <col min="8707" max="8707" width="7.140625" style="4" bestFit="1" customWidth="1"/>
    <col min="8708" max="8708" width="10.140625" style="4" bestFit="1" customWidth="1"/>
    <col min="8709" max="8709" width="15.85546875" style="4" bestFit="1" customWidth="1"/>
    <col min="8710" max="8710" width="15.140625" style="4" bestFit="1" customWidth="1"/>
    <col min="8711" max="8711" width="18.28515625" style="4" bestFit="1" customWidth="1"/>
    <col min="8712" max="8712" width="13.28515625" style="4" bestFit="1" customWidth="1"/>
    <col min="8713" max="8713" width="19.28515625" style="4" customWidth="1"/>
    <col min="8714" max="8714" width="15.140625" style="4" customWidth="1"/>
    <col min="8715" max="8715" width="21" style="4" bestFit="1" customWidth="1"/>
    <col min="8716" max="8716" width="17.140625" style="4" bestFit="1" customWidth="1"/>
    <col min="8717" max="8717" width="16.85546875" style="4" bestFit="1" customWidth="1"/>
    <col min="8718" max="8718" width="16.7109375" style="4" bestFit="1" customWidth="1"/>
    <col min="8719" max="8719" width="15.7109375" style="4" bestFit="1" customWidth="1"/>
    <col min="8720" max="8720" width="16.28515625" style="4" bestFit="1" customWidth="1"/>
    <col min="8721" max="8721" width="17.28515625" style="4" customWidth="1"/>
    <col min="8722" max="8722" width="23.42578125" style="4" bestFit="1" customWidth="1"/>
    <col min="8723" max="8723" width="31.85546875" style="4" bestFit="1" customWidth="1"/>
    <col min="8724" max="8724" width="7.85546875" style="4" bestFit="1" customWidth="1"/>
    <col min="8725" max="8725" width="5.7109375" style="4" bestFit="1" customWidth="1"/>
    <col min="8726" max="8726" width="9.140625" style="4" bestFit="1" customWidth="1"/>
    <col min="8727" max="8727" width="13.5703125" style="4" bestFit="1" customWidth="1"/>
    <col min="8728" max="8956" width="9.140625" style="4"/>
    <col min="8957" max="8957" width="4.42578125" style="4" bestFit="1" customWidth="1"/>
    <col min="8958" max="8958" width="18.28515625" style="4" bestFit="1" customWidth="1"/>
    <col min="8959" max="8959" width="19" style="4" bestFit="1" customWidth="1"/>
    <col min="8960" max="8960" width="15.42578125" style="4" bestFit="1" customWidth="1"/>
    <col min="8961" max="8962" width="12.42578125" style="4" bestFit="1" customWidth="1"/>
    <col min="8963" max="8963" width="7.140625" style="4" bestFit="1" customWidth="1"/>
    <col min="8964" max="8964" width="10.140625" style="4" bestFit="1" customWidth="1"/>
    <col min="8965" max="8965" width="15.85546875" style="4" bestFit="1" customWidth="1"/>
    <col min="8966" max="8966" width="15.140625" style="4" bestFit="1" customWidth="1"/>
    <col min="8967" max="8967" width="18.28515625" style="4" bestFit="1" customWidth="1"/>
    <col min="8968" max="8968" width="13.28515625" style="4" bestFit="1" customWidth="1"/>
    <col min="8969" max="8969" width="19.28515625" style="4" customWidth="1"/>
    <col min="8970" max="8970" width="15.140625" style="4" customWidth="1"/>
    <col min="8971" max="8971" width="21" style="4" bestFit="1" customWidth="1"/>
    <col min="8972" max="8972" width="17.140625" style="4" bestFit="1" customWidth="1"/>
    <col min="8973" max="8973" width="16.85546875" style="4" bestFit="1" customWidth="1"/>
    <col min="8974" max="8974" width="16.7109375" style="4" bestFit="1" customWidth="1"/>
    <col min="8975" max="8975" width="15.7109375" style="4" bestFit="1" customWidth="1"/>
    <col min="8976" max="8976" width="16.28515625" style="4" bestFit="1" customWidth="1"/>
    <col min="8977" max="8977" width="17.28515625" style="4" customWidth="1"/>
    <col min="8978" max="8978" width="23.42578125" style="4" bestFit="1" customWidth="1"/>
    <col min="8979" max="8979" width="31.85546875" style="4" bestFit="1" customWidth="1"/>
    <col min="8980" max="8980" width="7.85546875" style="4" bestFit="1" customWidth="1"/>
    <col min="8981" max="8981" width="5.7109375" style="4" bestFit="1" customWidth="1"/>
    <col min="8982" max="8982" width="9.140625" style="4" bestFit="1" customWidth="1"/>
    <col min="8983" max="8983" width="13.5703125" style="4" bestFit="1" customWidth="1"/>
    <col min="8984" max="9212" width="9.140625" style="4"/>
    <col min="9213" max="9213" width="4.42578125" style="4" bestFit="1" customWidth="1"/>
    <col min="9214" max="9214" width="18.28515625" style="4" bestFit="1" customWidth="1"/>
    <col min="9215" max="9215" width="19" style="4" bestFit="1" customWidth="1"/>
    <col min="9216" max="9216" width="15.42578125" style="4" bestFit="1" customWidth="1"/>
    <col min="9217" max="9218" width="12.42578125" style="4" bestFit="1" customWidth="1"/>
    <col min="9219" max="9219" width="7.140625" style="4" bestFit="1" customWidth="1"/>
    <col min="9220" max="9220" width="10.140625" style="4" bestFit="1" customWidth="1"/>
    <col min="9221" max="9221" width="15.85546875" style="4" bestFit="1" customWidth="1"/>
    <col min="9222" max="9222" width="15.140625" style="4" bestFit="1" customWidth="1"/>
    <col min="9223" max="9223" width="18.28515625" style="4" bestFit="1" customWidth="1"/>
    <col min="9224" max="9224" width="13.28515625" style="4" bestFit="1" customWidth="1"/>
    <col min="9225" max="9225" width="19.28515625" style="4" customWidth="1"/>
    <col min="9226" max="9226" width="15.140625" style="4" customWidth="1"/>
    <col min="9227" max="9227" width="21" style="4" bestFit="1" customWidth="1"/>
    <col min="9228" max="9228" width="17.140625" style="4" bestFit="1" customWidth="1"/>
    <col min="9229" max="9229" width="16.85546875" style="4" bestFit="1" customWidth="1"/>
    <col min="9230" max="9230" width="16.7109375" style="4" bestFit="1" customWidth="1"/>
    <col min="9231" max="9231" width="15.7109375" style="4" bestFit="1" customWidth="1"/>
    <col min="9232" max="9232" width="16.28515625" style="4" bestFit="1" customWidth="1"/>
    <col min="9233" max="9233" width="17.28515625" style="4" customWidth="1"/>
    <col min="9234" max="9234" width="23.42578125" style="4" bestFit="1" customWidth="1"/>
    <col min="9235" max="9235" width="31.85546875" style="4" bestFit="1" customWidth="1"/>
    <col min="9236" max="9236" width="7.85546875" style="4" bestFit="1" customWidth="1"/>
    <col min="9237" max="9237" width="5.7109375" style="4" bestFit="1" customWidth="1"/>
    <col min="9238" max="9238" width="9.140625" style="4" bestFit="1" customWidth="1"/>
    <col min="9239" max="9239" width="13.5703125" style="4" bestFit="1" customWidth="1"/>
    <col min="9240" max="9468" width="9.140625" style="4"/>
    <col min="9469" max="9469" width="4.42578125" style="4" bestFit="1" customWidth="1"/>
    <col min="9470" max="9470" width="18.28515625" style="4" bestFit="1" customWidth="1"/>
    <col min="9471" max="9471" width="19" style="4" bestFit="1" customWidth="1"/>
    <col min="9472" max="9472" width="15.42578125" style="4" bestFit="1" customWidth="1"/>
    <col min="9473" max="9474" width="12.42578125" style="4" bestFit="1" customWidth="1"/>
    <col min="9475" max="9475" width="7.140625" style="4" bestFit="1" customWidth="1"/>
    <col min="9476" max="9476" width="10.140625" style="4" bestFit="1" customWidth="1"/>
    <col min="9477" max="9477" width="15.85546875" style="4" bestFit="1" customWidth="1"/>
    <col min="9478" max="9478" width="15.140625" style="4" bestFit="1" customWidth="1"/>
    <col min="9479" max="9479" width="18.28515625" style="4" bestFit="1" customWidth="1"/>
    <col min="9480" max="9480" width="13.28515625" style="4" bestFit="1" customWidth="1"/>
    <col min="9481" max="9481" width="19.28515625" style="4" customWidth="1"/>
    <col min="9482" max="9482" width="15.140625" style="4" customWidth="1"/>
    <col min="9483" max="9483" width="21" style="4" bestFit="1" customWidth="1"/>
    <col min="9484" max="9484" width="17.140625" style="4" bestFit="1" customWidth="1"/>
    <col min="9485" max="9485" width="16.85546875" style="4" bestFit="1" customWidth="1"/>
    <col min="9486" max="9486" width="16.7109375" style="4" bestFit="1" customWidth="1"/>
    <col min="9487" max="9487" width="15.7109375" style="4" bestFit="1" customWidth="1"/>
    <col min="9488" max="9488" width="16.28515625" style="4" bestFit="1" customWidth="1"/>
    <col min="9489" max="9489" width="17.28515625" style="4" customWidth="1"/>
    <col min="9490" max="9490" width="23.42578125" style="4" bestFit="1" customWidth="1"/>
    <col min="9491" max="9491" width="31.85546875" style="4" bestFit="1" customWidth="1"/>
    <col min="9492" max="9492" width="7.85546875" style="4" bestFit="1" customWidth="1"/>
    <col min="9493" max="9493" width="5.7109375" style="4" bestFit="1" customWidth="1"/>
    <col min="9494" max="9494" width="9.140625" style="4" bestFit="1" customWidth="1"/>
    <col min="9495" max="9495" width="13.5703125" style="4" bestFit="1" customWidth="1"/>
    <col min="9496" max="9724" width="9.140625" style="4"/>
    <col min="9725" max="9725" width="4.42578125" style="4" bestFit="1" customWidth="1"/>
    <col min="9726" max="9726" width="18.28515625" style="4" bestFit="1" customWidth="1"/>
    <col min="9727" max="9727" width="19" style="4" bestFit="1" customWidth="1"/>
    <col min="9728" max="9728" width="15.42578125" style="4" bestFit="1" customWidth="1"/>
    <col min="9729" max="9730" width="12.42578125" style="4" bestFit="1" customWidth="1"/>
    <col min="9731" max="9731" width="7.140625" style="4" bestFit="1" customWidth="1"/>
    <col min="9732" max="9732" width="10.140625" style="4" bestFit="1" customWidth="1"/>
    <col min="9733" max="9733" width="15.85546875" style="4" bestFit="1" customWidth="1"/>
    <col min="9734" max="9734" width="15.140625" style="4" bestFit="1" customWidth="1"/>
    <col min="9735" max="9735" width="18.28515625" style="4" bestFit="1" customWidth="1"/>
    <col min="9736" max="9736" width="13.28515625" style="4" bestFit="1" customWidth="1"/>
    <col min="9737" max="9737" width="19.28515625" style="4" customWidth="1"/>
    <col min="9738" max="9738" width="15.140625" style="4" customWidth="1"/>
    <col min="9739" max="9739" width="21" style="4" bestFit="1" customWidth="1"/>
    <col min="9740" max="9740" width="17.140625" style="4" bestFit="1" customWidth="1"/>
    <col min="9741" max="9741" width="16.85546875" style="4" bestFit="1" customWidth="1"/>
    <col min="9742" max="9742" width="16.7109375" style="4" bestFit="1" customWidth="1"/>
    <col min="9743" max="9743" width="15.7109375" style="4" bestFit="1" customWidth="1"/>
    <col min="9744" max="9744" width="16.28515625" style="4" bestFit="1" customWidth="1"/>
    <col min="9745" max="9745" width="17.28515625" style="4" customWidth="1"/>
    <col min="9746" max="9746" width="23.42578125" style="4" bestFit="1" customWidth="1"/>
    <col min="9747" max="9747" width="31.85546875" style="4" bestFit="1" customWidth="1"/>
    <col min="9748" max="9748" width="7.85546875" style="4" bestFit="1" customWidth="1"/>
    <col min="9749" max="9749" width="5.7109375" style="4" bestFit="1" customWidth="1"/>
    <col min="9750" max="9750" width="9.140625" style="4" bestFit="1" customWidth="1"/>
    <col min="9751" max="9751" width="13.5703125" style="4" bestFit="1" customWidth="1"/>
    <col min="9752" max="9980" width="9.140625" style="4"/>
    <col min="9981" max="9981" width="4.42578125" style="4" bestFit="1" customWidth="1"/>
    <col min="9982" max="9982" width="18.28515625" style="4" bestFit="1" customWidth="1"/>
    <col min="9983" max="9983" width="19" style="4" bestFit="1" customWidth="1"/>
    <col min="9984" max="9984" width="15.42578125" style="4" bestFit="1" customWidth="1"/>
    <col min="9985" max="9986" width="12.42578125" style="4" bestFit="1" customWidth="1"/>
    <col min="9987" max="9987" width="7.140625" style="4" bestFit="1" customWidth="1"/>
    <col min="9988" max="9988" width="10.140625" style="4" bestFit="1" customWidth="1"/>
    <col min="9989" max="9989" width="15.85546875" style="4" bestFit="1" customWidth="1"/>
    <col min="9990" max="9990" width="15.140625" style="4" bestFit="1" customWidth="1"/>
    <col min="9991" max="9991" width="18.28515625" style="4" bestFit="1" customWidth="1"/>
    <col min="9992" max="9992" width="13.28515625" style="4" bestFit="1" customWidth="1"/>
    <col min="9993" max="9993" width="19.28515625" style="4" customWidth="1"/>
    <col min="9994" max="9994" width="15.140625" style="4" customWidth="1"/>
    <col min="9995" max="9995" width="21" style="4" bestFit="1" customWidth="1"/>
    <col min="9996" max="9996" width="17.140625" style="4" bestFit="1" customWidth="1"/>
    <col min="9997" max="9997" width="16.85546875" style="4" bestFit="1" customWidth="1"/>
    <col min="9998" max="9998" width="16.7109375" style="4" bestFit="1" customWidth="1"/>
    <col min="9999" max="9999" width="15.7109375" style="4" bestFit="1" customWidth="1"/>
    <col min="10000" max="10000" width="16.28515625" style="4" bestFit="1" customWidth="1"/>
    <col min="10001" max="10001" width="17.28515625" style="4" customWidth="1"/>
    <col min="10002" max="10002" width="23.42578125" style="4" bestFit="1" customWidth="1"/>
    <col min="10003" max="10003" width="31.85546875" style="4" bestFit="1" customWidth="1"/>
    <col min="10004" max="10004" width="7.85546875" style="4" bestFit="1" customWidth="1"/>
    <col min="10005" max="10005" width="5.7109375" style="4" bestFit="1" customWidth="1"/>
    <col min="10006" max="10006" width="9.140625" style="4" bestFit="1" customWidth="1"/>
    <col min="10007" max="10007" width="13.5703125" style="4" bestFit="1" customWidth="1"/>
    <col min="10008" max="10236" width="9.140625" style="4"/>
    <col min="10237" max="10237" width="4.42578125" style="4" bestFit="1" customWidth="1"/>
    <col min="10238" max="10238" width="18.28515625" style="4" bestFit="1" customWidth="1"/>
    <col min="10239" max="10239" width="19" style="4" bestFit="1" customWidth="1"/>
    <col min="10240" max="10240" width="15.42578125" style="4" bestFit="1" customWidth="1"/>
    <col min="10241" max="10242" width="12.42578125" style="4" bestFit="1" customWidth="1"/>
    <col min="10243" max="10243" width="7.140625" style="4" bestFit="1" customWidth="1"/>
    <col min="10244" max="10244" width="10.140625" style="4" bestFit="1" customWidth="1"/>
    <col min="10245" max="10245" width="15.85546875" style="4" bestFit="1" customWidth="1"/>
    <col min="10246" max="10246" width="15.140625" style="4" bestFit="1" customWidth="1"/>
    <col min="10247" max="10247" width="18.28515625" style="4" bestFit="1" customWidth="1"/>
    <col min="10248" max="10248" width="13.28515625" style="4" bestFit="1" customWidth="1"/>
    <col min="10249" max="10249" width="19.28515625" style="4" customWidth="1"/>
    <col min="10250" max="10250" width="15.140625" style="4" customWidth="1"/>
    <col min="10251" max="10251" width="21" style="4" bestFit="1" customWidth="1"/>
    <col min="10252" max="10252" width="17.140625" style="4" bestFit="1" customWidth="1"/>
    <col min="10253" max="10253" width="16.85546875" style="4" bestFit="1" customWidth="1"/>
    <col min="10254" max="10254" width="16.7109375" style="4" bestFit="1" customWidth="1"/>
    <col min="10255" max="10255" width="15.7109375" style="4" bestFit="1" customWidth="1"/>
    <col min="10256" max="10256" width="16.28515625" style="4" bestFit="1" customWidth="1"/>
    <col min="10257" max="10257" width="17.28515625" style="4" customWidth="1"/>
    <col min="10258" max="10258" width="23.42578125" style="4" bestFit="1" customWidth="1"/>
    <col min="10259" max="10259" width="31.85546875" style="4" bestFit="1" customWidth="1"/>
    <col min="10260" max="10260" width="7.85546875" style="4" bestFit="1" customWidth="1"/>
    <col min="10261" max="10261" width="5.7109375" style="4" bestFit="1" customWidth="1"/>
    <col min="10262" max="10262" width="9.140625" style="4" bestFit="1" customWidth="1"/>
    <col min="10263" max="10263" width="13.5703125" style="4" bestFit="1" customWidth="1"/>
    <col min="10264" max="10492" width="9.140625" style="4"/>
    <col min="10493" max="10493" width="4.42578125" style="4" bestFit="1" customWidth="1"/>
    <col min="10494" max="10494" width="18.28515625" style="4" bestFit="1" customWidth="1"/>
    <col min="10495" max="10495" width="19" style="4" bestFit="1" customWidth="1"/>
    <col min="10496" max="10496" width="15.42578125" style="4" bestFit="1" customWidth="1"/>
    <col min="10497" max="10498" width="12.42578125" style="4" bestFit="1" customWidth="1"/>
    <col min="10499" max="10499" width="7.140625" style="4" bestFit="1" customWidth="1"/>
    <col min="10500" max="10500" width="10.140625" style="4" bestFit="1" customWidth="1"/>
    <col min="10501" max="10501" width="15.85546875" style="4" bestFit="1" customWidth="1"/>
    <col min="10502" max="10502" width="15.140625" style="4" bestFit="1" customWidth="1"/>
    <col min="10503" max="10503" width="18.28515625" style="4" bestFit="1" customWidth="1"/>
    <col min="10504" max="10504" width="13.28515625" style="4" bestFit="1" customWidth="1"/>
    <col min="10505" max="10505" width="19.28515625" style="4" customWidth="1"/>
    <col min="10506" max="10506" width="15.140625" style="4" customWidth="1"/>
    <col min="10507" max="10507" width="21" style="4" bestFit="1" customWidth="1"/>
    <col min="10508" max="10508" width="17.140625" style="4" bestFit="1" customWidth="1"/>
    <col min="10509" max="10509" width="16.85546875" style="4" bestFit="1" customWidth="1"/>
    <col min="10510" max="10510" width="16.7109375" style="4" bestFit="1" customWidth="1"/>
    <col min="10511" max="10511" width="15.7109375" style="4" bestFit="1" customWidth="1"/>
    <col min="10512" max="10512" width="16.28515625" style="4" bestFit="1" customWidth="1"/>
    <col min="10513" max="10513" width="17.28515625" style="4" customWidth="1"/>
    <col min="10514" max="10514" width="23.42578125" style="4" bestFit="1" customWidth="1"/>
    <col min="10515" max="10515" width="31.85546875" style="4" bestFit="1" customWidth="1"/>
    <col min="10516" max="10516" width="7.85546875" style="4" bestFit="1" customWidth="1"/>
    <col min="10517" max="10517" width="5.7109375" style="4" bestFit="1" customWidth="1"/>
    <col min="10518" max="10518" width="9.140625" style="4" bestFit="1" customWidth="1"/>
    <col min="10519" max="10519" width="13.5703125" style="4" bestFit="1" customWidth="1"/>
    <col min="10520" max="10748" width="9.140625" style="4"/>
    <col min="10749" max="10749" width="4.42578125" style="4" bestFit="1" customWidth="1"/>
    <col min="10750" max="10750" width="18.28515625" style="4" bestFit="1" customWidth="1"/>
    <col min="10751" max="10751" width="19" style="4" bestFit="1" customWidth="1"/>
    <col min="10752" max="10752" width="15.42578125" style="4" bestFit="1" customWidth="1"/>
    <col min="10753" max="10754" width="12.42578125" style="4" bestFit="1" customWidth="1"/>
    <col min="10755" max="10755" width="7.140625" style="4" bestFit="1" customWidth="1"/>
    <col min="10756" max="10756" width="10.140625" style="4" bestFit="1" customWidth="1"/>
    <col min="10757" max="10757" width="15.85546875" style="4" bestFit="1" customWidth="1"/>
    <col min="10758" max="10758" width="15.140625" style="4" bestFit="1" customWidth="1"/>
    <col min="10759" max="10759" width="18.28515625" style="4" bestFit="1" customWidth="1"/>
    <col min="10760" max="10760" width="13.28515625" style="4" bestFit="1" customWidth="1"/>
    <col min="10761" max="10761" width="19.28515625" style="4" customWidth="1"/>
    <col min="10762" max="10762" width="15.140625" style="4" customWidth="1"/>
    <col min="10763" max="10763" width="21" style="4" bestFit="1" customWidth="1"/>
    <col min="10764" max="10764" width="17.140625" style="4" bestFit="1" customWidth="1"/>
    <col min="10765" max="10765" width="16.85546875" style="4" bestFit="1" customWidth="1"/>
    <col min="10766" max="10766" width="16.7109375" style="4" bestFit="1" customWidth="1"/>
    <col min="10767" max="10767" width="15.7109375" style="4" bestFit="1" customWidth="1"/>
    <col min="10768" max="10768" width="16.28515625" style="4" bestFit="1" customWidth="1"/>
    <col min="10769" max="10769" width="17.28515625" style="4" customWidth="1"/>
    <col min="10770" max="10770" width="23.42578125" style="4" bestFit="1" customWidth="1"/>
    <col min="10771" max="10771" width="31.85546875" style="4" bestFit="1" customWidth="1"/>
    <col min="10772" max="10772" width="7.85546875" style="4" bestFit="1" customWidth="1"/>
    <col min="10773" max="10773" width="5.7109375" style="4" bestFit="1" customWidth="1"/>
    <col min="10774" max="10774" width="9.140625" style="4" bestFit="1" customWidth="1"/>
    <col min="10775" max="10775" width="13.5703125" style="4" bestFit="1" customWidth="1"/>
    <col min="10776" max="11004" width="9.140625" style="4"/>
    <col min="11005" max="11005" width="4.42578125" style="4" bestFit="1" customWidth="1"/>
    <col min="11006" max="11006" width="18.28515625" style="4" bestFit="1" customWidth="1"/>
    <col min="11007" max="11007" width="19" style="4" bestFit="1" customWidth="1"/>
    <col min="11008" max="11008" width="15.42578125" style="4" bestFit="1" customWidth="1"/>
    <col min="11009" max="11010" width="12.42578125" style="4" bestFit="1" customWidth="1"/>
    <col min="11011" max="11011" width="7.140625" style="4" bestFit="1" customWidth="1"/>
    <col min="11012" max="11012" width="10.140625" style="4" bestFit="1" customWidth="1"/>
    <col min="11013" max="11013" width="15.85546875" style="4" bestFit="1" customWidth="1"/>
    <col min="11014" max="11014" width="15.140625" style="4" bestFit="1" customWidth="1"/>
    <col min="11015" max="11015" width="18.28515625" style="4" bestFit="1" customWidth="1"/>
    <col min="11016" max="11016" width="13.28515625" style="4" bestFit="1" customWidth="1"/>
    <col min="11017" max="11017" width="19.28515625" style="4" customWidth="1"/>
    <col min="11018" max="11018" width="15.140625" style="4" customWidth="1"/>
    <col min="11019" max="11019" width="21" style="4" bestFit="1" customWidth="1"/>
    <col min="11020" max="11020" width="17.140625" style="4" bestFit="1" customWidth="1"/>
    <col min="11021" max="11021" width="16.85546875" style="4" bestFit="1" customWidth="1"/>
    <col min="11022" max="11022" width="16.7109375" style="4" bestFit="1" customWidth="1"/>
    <col min="11023" max="11023" width="15.7109375" style="4" bestFit="1" customWidth="1"/>
    <col min="11024" max="11024" width="16.28515625" style="4" bestFit="1" customWidth="1"/>
    <col min="11025" max="11025" width="17.28515625" style="4" customWidth="1"/>
    <col min="11026" max="11026" width="23.42578125" style="4" bestFit="1" customWidth="1"/>
    <col min="11027" max="11027" width="31.85546875" style="4" bestFit="1" customWidth="1"/>
    <col min="11028" max="11028" width="7.85546875" style="4" bestFit="1" customWidth="1"/>
    <col min="11029" max="11029" width="5.7109375" style="4" bestFit="1" customWidth="1"/>
    <col min="11030" max="11030" width="9.140625" style="4" bestFit="1" customWidth="1"/>
    <col min="11031" max="11031" width="13.5703125" style="4" bestFit="1" customWidth="1"/>
    <col min="11032" max="11260" width="9.140625" style="4"/>
    <col min="11261" max="11261" width="4.42578125" style="4" bestFit="1" customWidth="1"/>
    <col min="11262" max="11262" width="18.28515625" style="4" bestFit="1" customWidth="1"/>
    <col min="11263" max="11263" width="19" style="4" bestFit="1" customWidth="1"/>
    <col min="11264" max="11264" width="15.42578125" style="4" bestFit="1" customWidth="1"/>
    <col min="11265" max="11266" width="12.42578125" style="4" bestFit="1" customWidth="1"/>
    <col min="11267" max="11267" width="7.140625" style="4" bestFit="1" customWidth="1"/>
    <col min="11268" max="11268" width="10.140625" style="4" bestFit="1" customWidth="1"/>
    <col min="11269" max="11269" width="15.85546875" style="4" bestFit="1" customWidth="1"/>
    <col min="11270" max="11270" width="15.140625" style="4" bestFit="1" customWidth="1"/>
    <col min="11271" max="11271" width="18.28515625" style="4" bestFit="1" customWidth="1"/>
    <col min="11272" max="11272" width="13.28515625" style="4" bestFit="1" customWidth="1"/>
    <col min="11273" max="11273" width="19.28515625" style="4" customWidth="1"/>
    <col min="11274" max="11274" width="15.140625" style="4" customWidth="1"/>
    <col min="11275" max="11275" width="21" style="4" bestFit="1" customWidth="1"/>
    <col min="11276" max="11276" width="17.140625" style="4" bestFit="1" customWidth="1"/>
    <col min="11277" max="11277" width="16.85546875" style="4" bestFit="1" customWidth="1"/>
    <col min="11278" max="11278" width="16.7109375" style="4" bestFit="1" customWidth="1"/>
    <col min="11279" max="11279" width="15.7109375" style="4" bestFit="1" customWidth="1"/>
    <col min="11280" max="11280" width="16.28515625" style="4" bestFit="1" customWidth="1"/>
    <col min="11281" max="11281" width="17.28515625" style="4" customWidth="1"/>
    <col min="11282" max="11282" width="23.42578125" style="4" bestFit="1" customWidth="1"/>
    <col min="11283" max="11283" width="31.85546875" style="4" bestFit="1" customWidth="1"/>
    <col min="11284" max="11284" width="7.85546875" style="4" bestFit="1" customWidth="1"/>
    <col min="11285" max="11285" width="5.7109375" style="4" bestFit="1" customWidth="1"/>
    <col min="11286" max="11286" width="9.140625" style="4" bestFit="1" customWidth="1"/>
    <col min="11287" max="11287" width="13.5703125" style="4" bestFit="1" customWidth="1"/>
    <col min="11288" max="11516" width="9.140625" style="4"/>
    <col min="11517" max="11517" width="4.42578125" style="4" bestFit="1" customWidth="1"/>
    <col min="11518" max="11518" width="18.28515625" style="4" bestFit="1" customWidth="1"/>
    <col min="11519" max="11519" width="19" style="4" bestFit="1" customWidth="1"/>
    <col min="11520" max="11520" width="15.42578125" style="4" bestFit="1" customWidth="1"/>
    <col min="11521" max="11522" width="12.42578125" style="4" bestFit="1" customWidth="1"/>
    <col min="11523" max="11523" width="7.140625" style="4" bestFit="1" customWidth="1"/>
    <col min="11524" max="11524" width="10.140625" style="4" bestFit="1" customWidth="1"/>
    <col min="11525" max="11525" width="15.85546875" style="4" bestFit="1" customWidth="1"/>
    <col min="11526" max="11526" width="15.140625" style="4" bestFit="1" customWidth="1"/>
    <col min="11527" max="11527" width="18.28515625" style="4" bestFit="1" customWidth="1"/>
    <col min="11528" max="11528" width="13.28515625" style="4" bestFit="1" customWidth="1"/>
    <col min="11529" max="11529" width="19.28515625" style="4" customWidth="1"/>
    <col min="11530" max="11530" width="15.140625" style="4" customWidth="1"/>
    <col min="11531" max="11531" width="21" style="4" bestFit="1" customWidth="1"/>
    <col min="11532" max="11532" width="17.140625" style="4" bestFit="1" customWidth="1"/>
    <col min="11533" max="11533" width="16.85546875" style="4" bestFit="1" customWidth="1"/>
    <col min="11534" max="11534" width="16.7109375" style="4" bestFit="1" customWidth="1"/>
    <col min="11535" max="11535" width="15.7109375" style="4" bestFit="1" customWidth="1"/>
    <col min="11536" max="11536" width="16.28515625" style="4" bestFit="1" customWidth="1"/>
    <col min="11537" max="11537" width="17.28515625" style="4" customWidth="1"/>
    <col min="11538" max="11538" width="23.42578125" style="4" bestFit="1" customWidth="1"/>
    <col min="11539" max="11539" width="31.85546875" style="4" bestFit="1" customWidth="1"/>
    <col min="11540" max="11540" width="7.85546875" style="4" bestFit="1" customWidth="1"/>
    <col min="11541" max="11541" width="5.7109375" style="4" bestFit="1" customWidth="1"/>
    <col min="11542" max="11542" width="9.140625" style="4" bestFit="1" customWidth="1"/>
    <col min="11543" max="11543" width="13.5703125" style="4" bestFit="1" customWidth="1"/>
    <col min="11544" max="11772" width="9.140625" style="4"/>
    <col min="11773" max="11773" width="4.42578125" style="4" bestFit="1" customWidth="1"/>
    <col min="11774" max="11774" width="18.28515625" style="4" bestFit="1" customWidth="1"/>
    <col min="11775" max="11775" width="19" style="4" bestFit="1" customWidth="1"/>
    <col min="11776" max="11776" width="15.42578125" style="4" bestFit="1" customWidth="1"/>
    <col min="11777" max="11778" width="12.42578125" style="4" bestFit="1" customWidth="1"/>
    <col min="11779" max="11779" width="7.140625" style="4" bestFit="1" customWidth="1"/>
    <col min="11780" max="11780" width="10.140625" style="4" bestFit="1" customWidth="1"/>
    <col min="11781" max="11781" width="15.85546875" style="4" bestFit="1" customWidth="1"/>
    <col min="11782" max="11782" width="15.140625" style="4" bestFit="1" customWidth="1"/>
    <col min="11783" max="11783" width="18.28515625" style="4" bestFit="1" customWidth="1"/>
    <col min="11784" max="11784" width="13.28515625" style="4" bestFit="1" customWidth="1"/>
    <col min="11785" max="11785" width="19.28515625" style="4" customWidth="1"/>
    <col min="11786" max="11786" width="15.140625" style="4" customWidth="1"/>
    <col min="11787" max="11787" width="21" style="4" bestFit="1" customWidth="1"/>
    <col min="11788" max="11788" width="17.140625" style="4" bestFit="1" customWidth="1"/>
    <col min="11789" max="11789" width="16.85546875" style="4" bestFit="1" customWidth="1"/>
    <col min="11790" max="11790" width="16.7109375" style="4" bestFit="1" customWidth="1"/>
    <col min="11791" max="11791" width="15.7109375" style="4" bestFit="1" customWidth="1"/>
    <col min="11792" max="11792" width="16.28515625" style="4" bestFit="1" customWidth="1"/>
    <col min="11793" max="11793" width="17.28515625" style="4" customWidth="1"/>
    <col min="11794" max="11794" width="23.42578125" style="4" bestFit="1" customWidth="1"/>
    <col min="11795" max="11795" width="31.85546875" style="4" bestFit="1" customWidth="1"/>
    <col min="11796" max="11796" width="7.85546875" style="4" bestFit="1" customWidth="1"/>
    <col min="11797" max="11797" width="5.7109375" style="4" bestFit="1" customWidth="1"/>
    <col min="11798" max="11798" width="9.140625" style="4" bestFit="1" customWidth="1"/>
    <col min="11799" max="11799" width="13.5703125" style="4" bestFit="1" customWidth="1"/>
    <col min="11800" max="12028" width="9.140625" style="4"/>
    <col min="12029" max="12029" width="4.42578125" style="4" bestFit="1" customWidth="1"/>
    <col min="12030" max="12030" width="18.28515625" style="4" bestFit="1" customWidth="1"/>
    <col min="12031" max="12031" width="19" style="4" bestFit="1" customWidth="1"/>
    <col min="12032" max="12032" width="15.42578125" style="4" bestFit="1" customWidth="1"/>
    <col min="12033" max="12034" width="12.42578125" style="4" bestFit="1" customWidth="1"/>
    <col min="12035" max="12035" width="7.140625" style="4" bestFit="1" customWidth="1"/>
    <col min="12036" max="12036" width="10.140625" style="4" bestFit="1" customWidth="1"/>
    <col min="12037" max="12037" width="15.85546875" style="4" bestFit="1" customWidth="1"/>
    <col min="12038" max="12038" width="15.140625" style="4" bestFit="1" customWidth="1"/>
    <col min="12039" max="12039" width="18.28515625" style="4" bestFit="1" customWidth="1"/>
    <col min="12040" max="12040" width="13.28515625" style="4" bestFit="1" customWidth="1"/>
    <col min="12041" max="12041" width="19.28515625" style="4" customWidth="1"/>
    <col min="12042" max="12042" width="15.140625" style="4" customWidth="1"/>
    <col min="12043" max="12043" width="21" style="4" bestFit="1" customWidth="1"/>
    <col min="12044" max="12044" width="17.140625" style="4" bestFit="1" customWidth="1"/>
    <col min="12045" max="12045" width="16.85546875" style="4" bestFit="1" customWidth="1"/>
    <col min="12046" max="12046" width="16.7109375" style="4" bestFit="1" customWidth="1"/>
    <col min="12047" max="12047" width="15.7109375" style="4" bestFit="1" customWidth="1"/>
    <col min="12048" max="12048" width="16.28515625" style="4" bestFit="1" customWidth="1"/>
    <col min="12049" max="12049" width="17.28515625" style="4" customWidth="1"/>
    <col min="12050" max="12050" width="23.42578125" style="4" bestFit="1" customWidth="1"/>
    <col min="12051" max="12051" width="31.85546875" style="4" bestFit="1" customWidth="1"/>
    <col min="12052" max="12052" width="7.85546875" style="4" bestFit="1" customWidth="1"/>
    <col min="12053" max="12053" width="5.7109375" style="4" bestFit="1" customWidth="1"/>
    <col min="12054" max="12054" width="9.140625" style="4" bestFit="1" customWidth="1"/>
    <col min="12055" max="12055" width="13.5703125" style="4" bestFit="1" customWidth="1"/>
    <col min="12056" max="12284" width="9.140625" style="4"/>
    <col min="12285" max="12285" width="4.42578125" style="4" bestFit="1" customWidth="1"/>
    <col min="12286" max="12286" width="18.28515625" style="4" bestFit="1" customWidth="1"/>
    <col min="12287" max="12287" width="19" style="4" bestFit="1" customWidth="1"/>
    <col min="12288" max="12288" width="15.42578125" style="4" bestFit="1" customWidth="1"/>
    <col min="12289" max="12290" width="12.42578125" style="4" bestFit="1" customWidth="1"/>
    <col min="12291" max="12291" width="7.140625" style="4" bestFit="1" customWidth="1"/>
    <col min="12292" max="12292" width="10.140625" style="4" bestFit="1" customWidth="1"/>
    <col min="12293" max="12293" width="15.85546875" style="4" bestFit="1" customWidth="1"/>
    <col min="12294" max="12294" width="15.140625" style="4" bestFit="1" customWidth="1"/>
    <col min="12295" max="12295" width="18.28515625" style="4" bestFit="1" customWidth="1"/>
    <col min="12296" max="12296" width="13.28515625" style="4" bestFit="1" customWidth="1"/>
    <col min="12297" max="12297" width="19.28515625" style="4" customWidth="1"/>
    <col min="12298" max="12298" width="15.140625" style="4" customWidth="1"/>
    <col min="12299" max="12299" width="21" style="4" bestFit="1" customWidth="1"/>
    <col min="12300" max="12300" width="17.140625" style="4" bestFit="1" customWidth="1"/>
    <col min="12301" max="12301" width="16.85546875" style="4" bestFit="1" customWidth="1"/>
    <col min="12302" max="12302" width="16.7109375" style="4" bestFit="1" customWidth="1"/>
    <col min="12303" max="12303" width="15.7109375" style="4" bestFit="1" customWidth="1"/>
    <col min="12304" max="12304" width="16.28515625" style="4" bestFit="1" customWidth="1"/>
    <col min="12305" max="12305" width="17.28515625" style="4" customWidth="1"/>
    <col min="12306" max="12306" width="23.42578125" style="4" bestFit="1" customWidth="1"/>
    <col min="12307" max="12307" width="31.85546875" style="4" bestFit="1" customWidth="1"/>
    <col min="12308" max="12308" width="7.85546875" style="4" bestFit="1" customWidth="1"/>
    <col min="12309" max="12309" width="5.7109375" style="4" bestFit="1" customWidth="1"/>
    <col min="12310" max="12310" width="9.140625" style="4" bestFit="1" customWidth="1"/>
    <col min="12311" max="12311" width="13.5703125" style="4" bestFit="1" customWidth="1"/>
    <col min="12312" max="12540" width="9.140625" style="4"/>
    <col min="12541" max="12541" width="4.42578125" style="4" bestFit="1" customWidth="1"/>
    <col min="12542" max="12542" width="18.28515625" style="4" bestFit="1" customWidth="1"/>
    <col min="12543" max="12543" width="19" style="4" bestFit="1" customWidth="1"/>
    <col min="12544" max="12544" width="15.42578125" style="4" bestFit="1" customWidth="1"/>
    <col min="12545" max="12546" width="12.42578125" style="4" bestFit="1" customWidth="1"/>
    <col min="12547" max="12547" width="7.140625" style="4" bestFit="1" customWidth="1"/>
    <col min="12548" max="12548" width="10.140625" style="4" bestFit="1" customWidth="1"/>
    <col min="12549" max="12549" width="15.85546875" style="4" bestFit="1" customWidth="1"/>
    <col min="12550" max="12550" width="15.140625" style="4" bestFit="1" customWidth="1"/>
    <col min="12551" max="12551" width="18.28515625" style="4" bestFit="1" customWidth="1"/>
    <col min="12552" max="12552" width="13.28515625" style="4" bestFit="1" customWidth="1"/>
    <col min="12553" max="12553" width="19.28515625" style="4" customWidth="1"/>
    <col min="12554" max="12554" width="15.140625" style="4" customWidth="1"/>
    <col min="12555" max="12555" width="21" style="4" bestFit="1" customWidth="1"/>
    <col min="12556" max="12556" width="17.140625" style="4" bestFit="1" customWidth="1"/>
    <col min="12557" max="12557" width="16.85546875" style="4" bestFit="1" customWidth="1"/>
    <col min="12558" max="12558" width="16.7109375" style="4" bestFit="1" customWidth="1"/>
    <col min="12559" max="12559" width="15.7109375" style="4" bestFit="1" customWidth="1"/>
    <col min="12560" max="12560" width="16.28515625" style="4" bestFit="1" customWidth="1"/>
    <col min="12561" max="12561" width="17.28515625" style="4" customWidth="1"/>
    <col min="12562" max="12562" width="23.42578125" style="4" bestFit="1" customWidth="1"/>
    <col min="12563" max="12563" width="31.85546875" style="4" bestFit="1" customWidth="1"/>
    <col min="12564" max="12564" width="7.85546875" style="4" bestFit="1" customWidth="1"/>
    <col min="12565" max="12565" width="5.7109375" style="4" bestFit="1" customWidth="1"/>
    <col min="12566" max="12566" width="9.140625" style="4" bestFit="1" customWidth="1"/>
    <col min="12567" max="12567" width="13.5703125" style="4" bestFit="1" customWidth="1"/>
    <col min="12568" max="12796" width="9.140625" style="4"/>
    <col min="12797" max="12797" width="4.42578125" style="4" bestFit="1" customWidth="1"/>
    <col min="12798" max="12798" width="18.28515625" style="4" bestFit="1" customWidth="1"/>
    <col min="12799" max="12799" width="19" style="4" bestFit="1" customWidth="1"/>
    <col min="12800" max="12800" width="15.42578125" style="4" bestFit="1" customWidth="1"/>
    <col min="12801" max="12802" width="12.42578125" style="4" bestFit="1" customWidth="1"/>
    <col min="12803" max="12803" width="7.140625" style="4" bestFit="1" customWidth="1"/>
    <col min="12804" max="12804" width="10.140625" style="4" bestFit="1" customWidth="1"/>
    <col min="12805" max="12805" width="15.85546875" style="4" bestFit="1" customWidth="1"/>
    <col min="12806" max="12806" width="15.140625" style="4" bestFit="1" customWidth="1"/>
    <col min="12807" max="12807" width="18.28515625" style="4" bestFit="1" customWidth="1"/>
    <col min="12808" max="12808" width="13.28515625" style="4" bestFit="1" customWidth="1"/>
    <col min="12809" max="12809" width="19.28515625" style="4" customWidth="1"/>
    <col min="12810" max="12810" width="15.140625" style="4" customWidth="1"/>
    <col min="12811" max="12811" width="21" style="4" bestFit="1" customWidth="1"/>
    <col min="12812" max="12812" width="17.140625" style="4" bestFit="1" customWidth="1"/>
    <col min="12813" max="12813" width="16.85546875" style="4" bestFit="1" customWidth="1"/>
    <col min="12814" max="12814" width="16.7109375" style="4" bestFit="1" customWidth="1"/>
    <col min="12815" max="12815" width="15.7109375" style="4" bestFit="1" customWidth="1"/>
    <col min="12816" max="12816" width="16.28515625" style="4" bestFit="1" customWidth="1"/>
    <col min="12817" max="12817" width="17.28515625" style="4" customWidth="1"/>
    <col min="12818" max="12818" width="23.42578125" style="4" bestFit="1" customWidth="1"/>
    <col min="12819" max="12819" width="31.85546875" style="4" bestFit="1" customWidth="1"/>
    <col min="12820" max="12820" width="7.85546875" style="4" bestFit="1" customWidth="1"/>
    <col min="12821" max="12821" width="5.7109375" style="4" bestFit="1" customWidth="1"/>
    <col min="12822" max="12822" width="9.140625" style="4" bestFit="1" customWidth="1"/>
    <col min="12823" max="12823" width="13.5703125" style="4" bestFit="1" customWidth="1"/>
    <col min="12824" max="13052" width="9.140625" style="4"/>
    <col min="13053" max="13053" width="4.42578125" style="4" bestFit="1" customWidth="1"/>
    <col min="13054" max="13054" width="18.28515625" style="4" bestFit="1" customWidth="1"/>
    <col min="13055" max="13055" width="19" style="4" bestFit="1" customWidth="1"/>
    <col min="13056" max="13056" width="15.42578125" style="4" bestFit="1" customWidth="1"/>
    <col min="13057" max="13058" width="12.42578125" style="4" bestFit="1" customWidth="1"/>
    <col min="13059" max="13059" width="7.140625" style="4" bestFit="1" customWidth="1"/>
    <col min="13060" max="13060" width="10.140625" style="4" bestFit="1" customWidth="1"/>
    <col min="13061" max="13061" width="15.85546875" style="4" bestFit="1" customWidth="1"/>
    <col min="13062" max="13062" width="15.140625" style="4" bestFit="1" customWidth="1"/>
    <col min="13063" max="13063" width="18.28515625" style="4" bestFit="1" customWidth="1"/>
    <col min="13064" max="13064" width="13.28515625" style="4" bestFit="1" customWidth="1"/>
    <col min="13065" max="13065" width="19.28515625" style="4" customWidth="1"/>
    <col min="13066" max="13066" width="15.140625" style="4" customWidth="1"/>
    <col min="13067" max="13067" width="21" style="4" bestFit="1" customWidth="1"/>
    <col min="13068" max="13068" width="17.140625" style="4" bestFit="1" customWidth="1"/>
    <col min="13069" max="13069" width="16.85546875" style="4" bestFit="1" customWidth="1"/>
    <col min="13070" max="13070" width="16.7109375" style="4" bestFit="1" customWidth="1"/>
    <col min="13071" max="13071" width="15.7109375" style="4" bestFit="1" customWidth="1"/>
    <col min="13072" max="13072" width="16.28515625" style="4" bestFit="1" customWidth="1"/>
    <col min="13073" max="13073" width="17.28515625" style="4" customWidth="1"/>
    <col min="13074" max="13074" width="23.42578125" style="4" bestFit="1" customWidth="1"/>
    <col min="13075" max="13075" width="31.85546875" style="4" bestFit="1" customWidth="1"/>
    <col min="13076" max="13076" width="7.85546875" style="4" bestFit="1" customWidth="1"/>
    <col min="13077" max="13077" width="5.7109375" style="4" bestFit="1" customWidth="1"/>
    <col min="13078" max="13078" width="9.140625" style="4" bestFit="1" customWidth="1"/>
    <col min="13079" max="13079" width="13.5703125" style="4" bestFit="1" customWidth="1"/>
    <col min="13080" max="13308" width="9.140625" style="4"/>
    <col min="13309" max="13309" width="4.42578125" style="4" bestFit="1" customWidth="1"/>
    <col min="13310" max="13310" width="18.28515625" style="4" bestFit="1" customWidth="1"/>
    <col min="13311" max="13311" width="19" style="4" bestFit="1" customWidth="1"/>
    <col min="13312" max="13312" width="15.42578125" style="4" bestFit="1" customWidth="1"/>
    <col min="13313" max="13314" width="12.42578125" style="4" bestFit="1" customWidth="1"/>
    <col min="13315" max="13315" width="7.140625" style="4" bestFit="1" customWidth="1"/>
    <col min="13316" max="13316" width="10.140625" style="4" bestFit="1" customWidth="1"/>
    <col min="13317" max="13317" width="15.85546875" style="4" bestFit="1" customWidth="1"/>
    <col min="13318" max="13318" width="15.140625" style="4" bestFit="1" customWidth="1"/>
    <col min="13319" max="13319" width="18.28515625" style="4" bestFit="1" customWidth="1"/>
    <col min="13320" max="13320" width="13.28515625" style="4" bestFit="1" customWidth="1"/>
    <col min="13321" max="13321" width="19.28515625" style="4" customWidth="1"/>
    <col min="13322" max="13322" width="15.140625" style="4" customWidth="1"/>
    <col min="13323" max="13323" width="21" style="4" bestFit="1" customWidth="1"/>
    <col min="13324" max="13324" width="17.140625" style="4" bestFit="1" customWidth="1"/>
    <col min="13325" max="13325" width="16.85546875" style="4" bestFit="1" customWidth="1"/>
    <col min="13326" max="13326" width="16.7109375" style="4" bestFit="1" customWidth="1"/>
    <col min="13327" max="13327" width="15.7109375" style="4" bestFit="1" customWidth="1"/>
    <col min="13328" max="13328" width="16.28515625" style="4" bestFit="1" customWidth="1"/>
    <col min="13329" max="13329" width="17.28515625" style="4" customWidth="1"/>
    <col min="13330" max="13330" width="23.42578125" style="4" bestFit="1" customWidth="1"/>
    <col min="13331" max="13331" width="31.85546875" style="4" bestFit="1" customWidth="1"/>
    <col min="13332" max="13332" width="7.85546875" style="4" bestFit="1" customWidth="1"/>
    <col min="13333" max="13333" width="5.7109375" style="4" bestFit="1" customWidth="1"/>
    <col min="13334" max="13334" width="9.140625" style="4" bestFit="1" customWidth="1"/>
    <col min="13335" max="13335" width="13.5703125" style="4" bestFit="1" customWidth="1"/>
    <col min="13336" max="13564" width="9.140625" style="4"/>
    <col min="13565" max="13565" width="4.42578125" style="4" bestFit="1" customWidth="1"/>
    <col min="13566" max="13566" width="18.28515625" style="4" bestFit="1" customWidth="1"/>
    <col min="13567" max="13567" width="19" style="4" bestFit="1" customWidth="1"/>
    <col min="13568" max="13568" width="15.42578125" style="4" bestFit="1" customWidth="1"/>
    <col min="13569" max="13570" width="12.42578125" style="4" bestFit="1" customWidth="1"/>
    <col min="13571" max="13571" width="7.140625" style="4" bestFit="1" customWidth="1"/>
    <col min="13572" max="13572" width="10.140625" style="4" bestFit="1" customWidth="1"/>
    <col min="13573" max="13573" width="15.85546875" style="4" bestFit="1" customWidth="1"/>
    <col min="13574" max="13574" width="15.140625" style="4" bestFit="1" customWidth="1"/>
    <col min="13575" max="13575" width="18.28515625" style="4" bestFit="1" customWidth="1"/>
    <col min="13576" max="13576" width="13.28515625" style="4" bestFit="1" customWidth="1"/>
    <col min="13577" max="13577" width="19.28515625" style="4" customWidth="1"/>
    <col min="13578" max="13578" width="15.140625" style="4" customWidth="1"/>
    <col min="13579" max="13579" width="21" style="4" bestFit="1" customWidth="1"/>
    <col min="13580" max="13580" width="17.140625" style="4" bestFit="1" customWidth="1"/>
    <col min="13581" max="13581" width="16.85546875" style="4" bestFit="1" customWidth="1"/>
    <col min="13582" max="13582" width="16.7109375" style="4" bestFit="1" customWidth="1"/>
    <col min="13583" max="13583" width="15.7109375" style="4" bestFit="1" customWidth="1"/>
    <col min="13584" max="13584" width="16.28515625" style="4" bestFit="1" customWidth="1"/>
    <col min="13585" max="13585" width="17.28515625" style="4" customWidth="1"/>
    <col min="13586" max="13586" width="23.42578125" style="4" bestFit="1" customWidth="1"/>
    <col min="13587" max="13587" width="31.85546875" style="4" bestFit="1" customWidth="1"/>
    <col min="13588" max="13588" width="7.85546875" style="4" bestFit="1" customWidth="1"/>
    <col min="13589" max="13589" width="5.7109375" style="4" bestFit="1" customWidth="1"/>
    <col min="13590" max="13590" width="9.140625" style="4" bestFit="1" customWidth="1"/>
    <col min="13591" max="13591" width="13.5703125" style="4" bestFit="1" customWidth="1"/>
    <col min="13592" max="13820" width="9.140625" style="4"/>
    <col min="13821" max="13821" width="4.42578125" style="4" bestFit="1" customWidth="1"/>
    <col min="13822" max="13822" width="18.28515625" style="4" bestFit="1" customWidth="1"/>
    <col min="13823" max="13823" width="19" style="4" bestFit="1" customWidth="1"/>
    <col min="13824" max="13824" width="15.42578125" style="4" bestFit="1" customWidth="1"/>
    <col min="13825" max="13826" width="12.42578125" style="4" bestFit="1" customWidth="1"/>
    <col min="13827" max="13827" width="7.140625" style="4" bestFit="1" customWidth="1"/>
    <col min="13828" max="13828" width="10.140625" style="4" bestFit="1" customWidth="1"/>
    <col min="13829" max="13829" width="15.85546875" style="4" bestFit="1" customWidth="1"/>
    <col min="13830" max="13830" width="15.140625" style="4" bestFit="1" customWidth="1"/>
    <col min="13831" max="13831" width="18.28515625" style="4" bestFit="1" customWidth="1"/>
    <col min="13832" max="13832" width="13.28515625" style="4" bestFit="1" customWidth="1"/>
    <col min="13833" max="13833" width="19.28515625" style="4" customWidth="1"/>
    <col min="13834" max="13834" width="15.140625" style="4" customWidth="1"/>
    <col min="13835" max="13835" width="21" style="4" bestFit="1" customWidth="1"/>
    <col min="13836" max="13836" width="17.140625" style="4" bestFit="1" customWidth="1"/>
    <col min="13837" max="13837" width="16.85546875" style="4" bestFit="1" customWidth="1"/>
    <col min="13838" max="13838" width="16.7109375" style="4" bestFit="1" customWidth="1"/>
    <col min="13839" max="13839" width="15.7109375" style="4" bestFit="1" customWidth="1"/>
    <col min="13840" max="13840" width="16.28515625" style="4" bestFit="1" customWidth="1"/>
    <col min="13841" max="13841" width="17.28515625" style="4" customWidth="1"/>
    <col min="13842" max="13842" width="23.42578125" style="4" bestFit="1" customWidth="1"/>
    <col min="13843" max="13843" width="31.85546875" style="4" bestFit="1" customWidth="1"/>
    <col min="13844" max="13844" width="7.85546875" style="4" bestFit="1" customWidth="1"/>
    <col min="13845" max="13845" width="5.7109375" style="4" bestFit="1" customWidth="1"/>
    <col min="13846" max="13846" width="9.140625" style="4" bestFit="1" customWidth="1"/>
    <col min="13847" max="13847" width="13.5703125" style="4" bestFit="1" customWidth="1"/>
    <col min="13848" max="14076" width="9.140625" style="4"/>
    <col min="14077" max="14077" width="4.42578125" style="4" bestFit="1" customWidth="1"/>
    <col min="14078" max="14078" width="18.28515625" style="4" bestFit="1" customWidth="1"/>
    <col min="14079" max="14079" width="19" style="4" bestFit="1" customWidth="1"/>
    <col min="14080" max="14080" width="15.42578125" style="4" bestFit="1" customWidth="1"/>
    <col min="14081" max="14082" width="12.42578125" style="4" bestFit="1" customWidth="1"/>
    <col min="14083" max="14083" width="7.140625" style="4" bestFit="1" customWidth="1"/>
    <col min="14084" max="14084" width="10.140625" style="4" bestFit="1" customWidth="1"/>
    <col min="14085" max="14085" width="15.85546875" style="4" bestFit="1" customWidth="1"/>
    <col min="14086" max="14086" width="15.140625" style="4" bestFit="1" customWidth="1"/>
    <col min="14087" max="14087" width="18.28515625" style="4" bestFit="1" customWidth="1"/>
    <col min="14088" max="14088" width="13.28515625" style="4" bestFit="1" customWidth="1"/>
    <col min="14089" max="14089" width="19.28515625" style="4" customWidth="1"/>
    <col min="14090" max="14090" width="15.140625" style="4" customWidth="1"/>
    <col min="14091" max="14091" width="21" style="4" bestFit="1" customWidth="1"/>
    <col min="14092" max="14092" width="17.140625" style="4" bestFit="1" customWidth="1"/>
    <col min="14093" max="14093" width="16.85546875" style="4" bestFit="1" customWidth="1"/>
    <col min="14094" max="14094" width="16.7109375" style="4" bestFit="1" customWidth="1"/>
    <col min="14095" max="14095" width="15.7109375" style="4" bestFit="1" customWidth="1"/>
    <col min="14096" max="14096" width="16.28515625" style="4" bestFit="1" customWidth="1"/>
    <col min="14097" max="14097" width="17.28515625" style="4" customWidth="1"/>
    <col min="14098" max="14098" width="23.42578125" style="4" bestFit="1" customWidth="1"/>
    <col min="14099" max="14099" width="31.85546875" style="4" bestFit="1" customWidth="1"/>
    <col min="14100" max="14100" width="7.85546875" style="4" bestFit="1" customWidth="1"/>
    <col min="14101" max="14101" width="5.7109375" style="4" bestFit="1" customWidth="1"/>
    <col min="14102" max="14102" width="9.140625" style="4" bestFit="1" customWidth="1"/>
    <col min="14103" max="14103" width="13.5703125" style="4" bestFit="1" customWidth="1"/>
    <col min="14104" max="14332" width="9.140625" style="4"/>
    <col min="14333" max="14333" width="4.42578125" style="4" bestFit="1" customWidth="1"/>
    <col min="14334" max="14334" width="18.28515625" style="4" bestFit="1" customWidth="1"/>
    <col min="14335" max="14335" width="19" style="4" bestFit="1" customWidth="1"/>
    <col min="14336" max="14336" width="15.42578125" style="4" bestFit="1" customWidth="1"/>
    <col min="14337" max="14338" width="12.42578125" style="4" bestFit="1" customWidth="1"/>
    <col min="14339" max="14339" width="7.140625" style="4" bestFit="1" customWidth="1"/>
    <col min="14340" max="14340" width="10.140625" style="4" bestFit="1" customWidth="1"/>
    <col min="14341" max="14341" width="15.85546875" style="4" bestFit="1" customWidth="1"/>
    <col min="14342" max="14342" width="15.140625" style="4" bestFit="1" customWidth="1"/>
    <col min="14343" max="14343" width="18.28515625" style="4" bestFit="1" customWidth="1"/>
    <col min="14344" max="14344" width="13.28515625" style="4" bestFit="1" customWidth="1"/>
    <col min="14345" max="14345" width="19.28515625" style="4" customWidth="1"/>
    <col min="14346" max="14346" width="15.140625" style="4" customWidth="1"/>
    <col min="14347" max="14347" width="21" style="4" bestFit="1" customWidth="1"/>
    <col min="14348" max="14348" width="17.140625" style="4" bestFit="1" customWidth="1"/>
    <col min="14349" max="14349" width="16.85546875" style="4" bestFit="1" customWidth="1"/>
    <col min="14350" max="14350" width="16.7109375" style="4" bestFit="1" customWidth="1"/>
    <col min="14351" max="14351" width="15.7109375" style="4" bestFit="1" customWidth="1"/>
    <col min="14352" max="14352" width="16.28515625" style="4" bestFit="1" customWidth="1"/>
    <col min="14353" max="14353" width="17.28515625" style="4" customWidth="1"/>
    <col min="14354" max="14354" width="23.42578125" style="4" bestFit="1" customWidth="1"/>
    <col min="14355" max="14355" width="31.85546875" style="4" bestFit="1" customWidth="1"/>
    <col min="14356" max="14356" width="7.85546875" style="4" bestFit="1" customWidth="1"/>
    <col min="14357" max="14357" width="5.7109375" style="4" bestFit="1" customWidth="1"/>
    <col min="14358" max="14358" width="9.140625" style="4" bestFit="1" customWidth="1"/>
    <col min="14359" max="14359" width="13.5703125" style="4" bestFit="1" customWidth="1"/>
    <col min="14360" max="14588" width="9.140625" style="4"/>
    <col min="14589" max="14589" width="4.42578125" style="4" bestFit="1" customWidth="1"/>
    <col min="14590" max="14590" width="18.28515625" style="4" bestFit="1" customWidth="1"/>
    <col min="14591" max="14591" width="19" style="4" bestFit="1" customWidth="1"/>
    <col min="14592" max="14592" width="15.42578125" style="4" bestFit="1" customWidth="1"/>
    <col min="14593" max="14594" width="12.42578125" style="4" bestFit="1" customWidth="1"/>
    <col min="14595" max="14595" width="7.140625" style="4" bestFit="1" customWidth="1"/>
    <col min="14596" max="14596" width="10.140625" style="4" bestFit="1" customWidth="1"/>
    <col min="14597" max="14597" width="15.85546875" style="4" bestFit="1" customWidth="1"/>
    <col min="14598" max="14598" width="15.140625" style="4" bestFit="1" customWidth="1"/>
    <col min="14599" max="14599" width="18.28515625" style="4" bestFit="1" customWidth="1"/>
    <col min="14600" max="14600" width="13.28515625" style="4" bestFit="1" customWidth="1"/>
    <col min="14601" max="14601" width="19.28515625" style="4" customWidth="1"/>
    <col min="14602" max="14602" width="15.140625" style="4" customWidth="1"/>
    <col min="14603" max="14603" width="21" style="4" bestFit="1" customWidth="1"/>
    <col min="14604" max="14604" width="17.140625" style="4" bestFit="1" customWidth="1"/>
    <col min="14605" max="14605" width="16.85546875" style="4" bestFit="1" customWidth="1"/>
    <col min="14606" max="14606" width="16.7109375" style="4" bestFit="1" customWidth="1"/>
    <col min="14607" max="14607" width="15.7109375" style="4" bestFit="1" customWidth="1"/>
    <col min="14608" max="14608" width="16.28515625" style="4" bestFit="1" customWidth="1"/>
    <col min="14609" max="14609" width="17.28515625" style="4" customWidth="1"/>
    <col min="14610" max="14610" width="23.42578125" style="4" bestFit="1" customWidth="1"/>
    <col min="14611" max="14611" width="31.85546875" style="4" bestFit="1" customWidth="1"/>
    <col min="14612" max="14612" width="7.85546875" style="4" bestFit="1" customWidth="1"/>
    <col min="14613" max="14613" width="5.7109375" style="4" bestFit="1" customWidth="1"/>
    <col min="14614" max="14614" width="9.140625" style="4" bestFit="1" customWidth="1"/>
    <col min="14615" max="14615" width="13.5703125" style="4" bestFit="1" customWidth="1"/>
    <col min="14616" max="14844" width="9.140625" style="4"/>
    <col min="14845" max="14845" width="4.42578125" style="4" bestFit="1" customWidth="1"/>
    <col min="14846" max="14846" width="18.28515625" style="4" bestFit="1" customWidth="1"/>
    <col min="14847" max="14847" width="19" style="4" bestFit="1" customWidth="1"/>
    <col min="14848" max="14848" width="15.42578125" style="4" bestFit="1" customWidth="1"/>
    <col min="14849" max="14850" width="12.42578125" style="4" bestFit="1" customWidth="1"/>
    <col min="14851" max="14851" width="7.140625" style="4" bestFit="1" customWidth="1"/>
    <col min="14852" max="14852" width="10.140625" style="4" bestFit="1" customWidth="1"/>
    <col min="14853" max="14853" width="15.85546875" style="4" bestFit="1" customWidth="1"/>
    <col min="14854" max="14854" width="15.140625" style="4" bestFit="1" customWidth="1"/>
    <col min="14855" max="14855" width="18.28515625" style="4" bestFit="1" customWidth="1"/>
    <col min="14856" max="14856" width="13.28515625" style="4" bestFit="1" customWidth="1"/>
    <col min="14857" max="14857" width="19.28515625" style="4" customWidth="1"/>
    <col min="14858" max="14858" width="15.140625" style="4" customWidth="1"/>
    <col min="14859" max="14859" width="21" style="4" bestFit="1" customWidth="1"/>
    <col min="14860" max="14860" width="17.140625" style="4" bestFit="1" customWidth="1"/>
    <col min="14861" max="14861" width="16.85546875" style="4" bestFit="1" customWidth="1"/>
    <col min="14862" max="14862" width="16.7109375" style="4" bestFit="1" customWidth="1"/>
    <col min="14863" max="14863" width="15.7109375" style="4" bestFit="1" customWidth="1"/>
    <col min="14864" max="14864" width="16.28515625" style="4" bestFit="1" customWidth="1"/>
    <col min="14865" max="14865" width="17.28515625" style="4" customWidth="1"/>
    <col min="14866" max="14866" width="23.42578125" style="4" bestFit="1" customWidth="1"/>
    <col min="14867" max="14867" width="31.85546875" style="4" bestFit="1" customWidth="1"/>
    <col min="14868" max="14868" width="7.85546875" style="4" bestFit="1" customWidth="1"/>
    <col min="14869" max="14869" width="5.7109375" style="4" bestFit="1" customWidth="1"/>
    <col min="14870" max="14870" width="9.140625" style="4" bestFit="1" customWidth="1"/>
    <col min="14871" max="14871" width="13.5703125" style="4" bestFit="1" customWidth="1"/>
    <col min="14872" max="15100" width="9.140625" style="4"/>
    <col min="15101" max="15101" width="4.42578125" style="4" bestFit="1" customWidth="1"/>
    <col min="15102" max="15102" width="18.28515625" style="4" bestFit="1" customWidth="1"/>
    <col min="15103" max="15103" width="19" style="4" bestFit="1" customWidth="1"/>
    <col min="15104" max="15104" width="15.42578125" style="4" bestFit="1" customWidth="1"/>
    <col min="15105" max="15106" width="12.42578125" style="4" bestFit="1" customWidth="1"/>
    <col min="15107" max="15107" width="7.140625" style="4" bestFit="1" customWidth="1"/>
    <col min="15108" max="15108" width="10.140625" style="4" bestFit="1" customWidth="1"/>
    <col min="15109" max="15109" width="15.85546875" style="4" bestFit="1" customWidth="1"/>
    <col min="15110" max="15110" width="15.140625" style="4" bestFit="1" customWidth="1"/>
    <col min="15111" max="15111" width="18.28515625" style="4" bestFit="1" customWidth="1"/>
    <col min="15112" max="15112" width="13.28515625" style="4" bestFit="1" customWidth="1"/>
    <col min="15113" max="15113" width="19.28515625" style="4" customWidth="1"/>
    <col min="15114" max="15114" width="15.140625" style="4" customWidth="1"/>
    <col min="15115" max="15115" width="21" style="4" bestFit="1" customWidth="1"/>
    <col min="15116" max="15116" width="17.140625" style="4" bestFit="1" customWidth="1"/>
    <col min="15117" max="15117" width="16.85546875" style="4" bestFit="1" customWidth="1"/>
    <col min="15118" max="15118" width="16.7109375" style="4" bestFit="1" customWidth="1"/>
    <col min="15119" max="15119" width="15.7109375" style="4" bestFit="1" customWidth="1"/>
    <col min="15120" max="15120" width="16.28515625" style="4" bestFit="1" customWidth="1"/>
    <col min="15121" max="15121" width="17.28515625" style="4" customWidth="1"/>
    <col min="15122" max="15122" width="23.42578125" style="4" bestFit="1" customWidth="1"/>
    <col min="15123" max="15123" width="31.85546875" style="4" bestFit="1" customWidth="1"/>
    <col min="15124" max="15124" width="7.85546875" style="4" bestFit="1" customWidth="1"/>
    <col min="15125" max="15125" width="5.7109375" style="4" bestFit="1" customWidth="1"/>
    <col min="15126" max="15126" width="9.140625" style="4" bestFit="1" customWidth="1"/>
    <col min="15127" max="15127" width="13.5703125" style="4" bestFit="1" customWidth="1"/>
    <col min="15128" max="15356" width="9.140625" style="4"/>
    <col min="15357" max="15357" width="4.42578125" style="4" bestFit="1" customWidth="1"/>
    <col min="15358" max="15358" width="18.28515625" style="4" bestFit="1" customWidth="1"/>
    <col min="15359" max="15359" width="19" style="4" bestFit="1" customWidth="1"/>
    <col min="15360" max="15360" width="15.42578125" style="4" bestFit="1" customWidth="1"/>
    <col min="15361" max="15362" width="12.42578125" style="4" bestFit="1" customWidth="1"/>
    <col min="15363" max="15363" width="7.140625" style="4" bestFit="1" customWidth="1"/>
    <col min="15364" max="15364" width="10.140625" style="4" bestFit="1" customWidth="1"/>
    <col min="15365" max="15365" width="15.85546875" style="4" bestFit="1" customWidth="1"/>
    <col min="15366" max="15366" width="15.140625" style="4" bestFit="1" customWidth="1"/>
    <col min="15367" max="15367" width="18.28515625" style="4" bestFit="1" customWidth="1"/>
    <col min="15368" max="15368" width="13.28515625" style="4" bestFit="1" customWidth="1"/>
    <col min="15369" max="15369" width="19.28515625" style="4" customWidth="1"/>
    <col min="15370" max="15370" width="15.140625" style="4" customWidth="1"/>
    <col min="15371" max="15371" width="21" style="4" bestFit="1" customWidth="1"/>
    <col min="15372" max="15372" width="17.140625" style="4" bestFit="1" customWidth="1"/>
    <col min="15373" max="15373" width="16.85546875" style="4" bestFit="1" customWidth="1"/>
    <col min="15374" max="15374" width="16.7109375" style="4" bestFit="1" customWidth="1"/>
    <col min="15375" max="15375" width="15.7109375" style="4" bestFit="1" customWidth="1"/>
    <col min="15376" max="15376" width="16.28515625" style="4" bestFit="1" customWidth="1"/>
    <col min="15377" max="15377" width="17.28515625" style="4" customWidth="1"/>
    <col min="15378" max="15378" width="23.42578125" style="4" bestFit="1" customWidth="1"/>
    <col min="15379" max="15379" width="31.85546875" style="4" bestFit="1" customWidth="1"/>
    <col min="15380" max="15380" width="7.85546875" style="4" bestFit="1" customWidth="1"/>
    <col min="15381" max="15381" width="5.7109375" style="4" bestFit="1" customWidth="1"/>
    <col min="15382" max="15382" width="9.140625" style="4" bestFit="1" customWidth="1"/>
    <col min="15383" max="15383" width="13.5703125" style="4" bestFit="1" customWidth="1"/>
    <col min="15384" max="15612" width="9.140625" style="4"/>
    <col min="15613" max="15613" width="4.42578125" style="4" bestFit="1" customWidth="1"/>
    <col min="15614" max="15614" width="18.28515625" style="4" bestFit="1" customWidth="1"/>
    <col min="15615" max="15615" width="19" style="4" bestFit="1" customWidth="1"/>
    <col min="15616" max="15616" width="15.42578125" style="4" bestFit="1" customWidth="1"/>
    <col min="15617" max="15618" width="12.42578125" style="4" bestFit="1" customWidth="1"/>
    <col min="15619" max="15619" width="7.140625" style="4" bestFit="1" customWidth="1"/>
    <col min="15620" max="15620" width="10.140625" style="4" bestFit="1" customWidth="1"/>
    <col min="15621" max="15621" width="15.85546875" style="4" bestFit="1" customWidth="1"/>
    <col min="15622" max="15622" width="15.140625" style="4" bestFit="1" customWidth="1"/>
    <col min="15623" max="15623" width="18.28515625" style="4" bestFit="1" customWidth="1"/>
    <col min="15624" max="15624" width="13.28515625" style="4" bestFit="1" customWidth="1"/>
    <col min="15625" max="15625" width="19.28515625" style="4" customWidth="1"/>
    <col min="15626" max="15626" width="15.140625" style="4" customWidth="1"/>
    <col min="15627" max="15627" width="21" style="4" bestFit="1" customWidth="1"/>
    <col min="15628" max="15628" width="17.140625" style="4" bestFit="1" customWidth="1"/>
    <col min="15629" max="15629" width="16.85546875" style="4" bestFit="1" customWidth="1"/>
    <col min="15630" max="15630" width="16.7109375" style="4" bestFit="1" customWidth="1"/>
    <col min="15631" max="15631" width="15.7109375" style="4" bestFit="1" customWidth="1"/>
    <col min="15632" max="15632" width="16.28515625" style="4" bestFit="1" customWidth="1"/>
    <col min="15633" max="15633" width="17.28515625" style="4" customWidth="1"/>
    <col min="15634" max="15634" width="23.42578125" style="4" bestFit="1" customWidth="1"/>
    <col min="15635" max="15635" width="31.85546875" style="4" bestFit="1" customWidth="1"/>
    <col min="15636" max="15636" width="7.85546875" style="4" bestFit="1" customWidth="1"/>
    <col min="15637" max="15637" width="5.7109375" style="4" bestFit="1" customWidth="1"/>
    <col min="15638" max="15638" width="9.140625" style="4" bestFit="1" customWidth="1"/>
    <col min="15639" max="15639" width="13.5703125" style="4" bestFit="1" customWidth="1"/>
    <col min="15640" max="15868" width="9.140625" style="4"/>
    <col min="15869" max="15869" width="4.42578125" style="4" bestFit="1" customWidth="1"/>
    <col min="15870" max="15870" width="18.28515625" style="4" bestFit="1" customWidth="1"/>
    <col min="15871" max="15871" width="19" style="4" bestFit="1" customWidth="1"/>
    <col min="15872" max="15872" width="15.42578125" style="4" bestFit="1" customWidth="1"/>
    <col min="15873" max="15874" width="12.42578125" style="4" bestFit="1" customWidth="1"/>
    <col min="15875" max="15875" width="7.140625" style="4" bestFit="1" customWidth="1"/>
    <col min="15876" max="15876" width="10.140625" style="4" bestFit="1" customWidth="1"/>
    <col min="15877" max="15877" width="15.85546875" style="4" bestFit="1" customWidth="1"/>
    <col min="15878" max="15878" width="15.140625" style="4" bestFit="1" customWidth="1"/>
    <col min="15879" max="15879" width="18.28515625" style="4" bestFit="1" customWidth="1"/>
    <col min="15880" max="15880" width="13.28515625" style="4" bestFit="1" customWidth="1"/>
    <col min="15881" max="15881" width="19.28515625" style="4" customWidth="1"/>
    <col min="15882" max="15882" width="15.140625" style="4" customWidth="1"/>
    <col min="15883" max="15883" width="21" style="4" bestFit="1" customWidth="1"/>
    <col min="15884" max="15884" width="17.140625" style="4" bestFit="1" customWidth="1"/>
    <col min="15885" max="15885" width="16.85546875" style="4" bestFit="1" customWidth="1"/>
    <col min="15886" max="15886" width="16.7109375" style="4" bestFit="1" customWidth="1"/>
    <col min="15887" max="15887" width="15.7109375" style="4" bestFit="1" customWidth="1"/>
    <col min="15888" max="15888" width="16.28515625" style="4" bestFit="1" customWidth="1"/>
    <col min="15889" max="15889" width="17.28515625" style="4" customWidth="1"/>
    <col min="15890" max="15890" width="23.42578125" style="4" bestFit="1" customWidth="1"/>
    <col min="15891" max="15891" width="31.85546875" style="4" bestFit="1" customWidth="1"/>
    <col min="15892" max="15892" width="7.85546875" style="4" bestFit="1" customWidth="1"/>
    <col min="15893" max="15893" width="5.7109375" style="4" bestFit="1" customWidth="1"/>
    <col min="15894" max="15894" width="9.140625" style="4" bestFit="1" customWidth="1"/>
    <col min="15895" max="15895" width="13.5703125" style="4" bestFit="1" customWidth="1"/>
    <col min="15896" max="16124" width="9.140625" style="4"/>
    <col min="16125" max="16125" width="4.42578125" style="4" bestFit="1" customWidth="1"/>
    <col min="16126" max="16126" width="18.28515625" style="4" bestFit="1" customWidth="1"/>
    <col min="16127" max="16127" width="19" style="4" bestFit="1" customWidth="1"/>
    <col min="16128" max="16128" width="15.42578125" style="4" bestFit="1" customWidth="1"/>
    <col min="16129" max="16130" width="12.42578125" style="4" bestFit="1" customWidth="1"/>
    <col min="16131" max="16131" width="7.140625" style="4" bestFit="1" customWidth="1"/>
    <col min="16132" max="16132" width="10.140625" style="4" bestFit="1" customWidth="1"/>
    <col min="16133" max="16133" width="15.85546875" style="4" bestFit="1" customWidth="1"/>
    <col min="16134" max="16134" width="15.140625" style="4" bestFit="1" customWidth="1"/>
    <col min="16135" max="16135" width="18.28515625" style="4" bestFit="1" customWidth="1"/>
    <col min="16136" max="16136" width="13.28515625" style="4" bestFit="1" customWidth="1"/>
    <col min="16137" max="16137" width="19.28515625" style="4" customWidth="1"/>
    <col min="16138" max="16138" width="15.140625" style="4" customWidth="1"/>
    <col min="16139" max="16139" width="21" style="4" bestFit="1" customWidth="1"/>
    <col min="16140" max="16140" width="17.140625" style="4" bestFit="1" customWidth="1"/>
    <col min="16141" max="16141" width="16.85546875" style="4" bestFit="1" customWidth="1"/>
    <col min="16142" max="16142" width="16.7109375" style="4" bestFit="1" customWidth="1"/>
    <col min="16143" max="16143" width="15.7109375" style="4" bestFit="1" customWidth="1"/>
    <col min="16144" max="16144" width="16.28515625" style="4" bestFit="1" customWidth="1"/>
    <col min="16145" max="16145" width="17.28515625" style="4" customWidth="1"/>
    <col min="16146" max="16146" width="23.42578125" style="4" bestFit="1" customWidth="1"/>
    <col min="16147" max="16147" width="31.85546875" style="4" bestFit="1" customWidth="1"/>
    <col min="16148" max="16148" width="7.85546875" style="4" bestFit="1" customWidth="1"/>
    <col min="16149" max="16149" width="5.7109375" style="4" bestFit="1" customWidth="1"/>
    <col min="16150" max="16150" width="9.140625" style="4" bestFit="1" customWidth="1"/>
    <col min="16151" max="16151" width="13.5703125" style="4" bestFit="1" customWidth="1"/>
    <col min="16152" max="16384" width="9.140625" style="4"/>
  </cols>
  <sheetData>
    <row r="1" spans="1:84" ht="40.5" customHeight="1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pans="1:84" ht="16.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84" ht="15.75" x14ac:dyDescent="0.25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84" ht="15.75" x14ac:dyDescent="0.25">
      <c r="A4" s="72" t="s">
        <v>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</row>
    <row r="5" spans="1:84" x14ac:dyDescent="0.25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</row>
    <row r="6" spans="1:84" ht="18" customHeight="1" x14ac:dyDescent="0.25">
      <c r="A6" s="74" t="s">
        <v>104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84" ht="18" customHeight="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84" ht="42" customHeight="1" x14ac:dyDescent="0.3">
      <c r="A8" s="75" t="s">
        <v>112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</row>
    <row r="9" spans="1:84" ht="15" customHeight="1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76" t="s">
        <v>3</v>
      </c>
      <c r="O9" s="76"/>
      <c r="P9" s="42"/>
      <c r="Q9" s="42"/>
      <c r="R9" s="42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</row>
    <row r="10" spans="1:84" ht="59.25" customHeight="1" x14ac:dyDescent="0.25">
      <c r="A10" s="65" t="s">
        <v>4</v>
      </c>
      <c r="B10" s="67" t="s">
        <v>5</v>
      </c>
      <c r="C10" s="67" t="s">
        <v>6</v>
      </c>
      <c r="D10" s="69" t="s">
        <v>7</v>
      </c>
      <c r="E10" s="69"/>
      <c r="F10" s="69"/>
      <c r="G10" s="67" t="s">
        <v>8</v>
      </c>
      <c r="H10" s="63" t="s">
        <v>111</v>
      </c>
      <c r="I10" s="64"/>
      <c r="J10" s="63" t="s">
        <v>105</v>
      </c>
      <c r="K10" s="64"/>
      <c r="L10" s="63" t="s">
        <v>9</v>
      </c>
      <c r="M10" s="64"/>
      <c r="N10" s="63" t="s">
        <v>10</v>
      </c>
      <c r="O10" s="64"/>
      <c r="P10" s="44"/>
      <c r="Q10" s="45"/>
      <c r="R10" s="44"/>
      <c r="S10" s="44"/>
      <c r="T10" s="44"/>
      <c r="U10" s="44"/>
      <c r="V10" s="44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</row>
    <row r="11" spans="1:84" ht="78.75" x14ac:dyDescent="0.25">
      <c r="A11" s="66"/>
      <c r="B11" s="68"/>
      <c r="C11" s="68"/>
      <c r="D11" s="14" t="s">
        <v>109</v>
      </c>
      <c r="E11" s="14" t="s">
        <v>110</v>
      </c>
      <c r="F11" s="14" t="s">
        <v>108</v>
      </c>
      <c r="G11" s="68"/>
      <c r="H11" s="47" t="s">
        <v>106</v>
      </c>
      <c r="I11" s="47" t="s">
        <v>107</v>
      </c>
      <c r="J11" s="15" t="s">
        <v>106</v>
      </c>
      <c r="K11" s="15" t="s">
        <v>107</v>
      </c>
      <c r="L11" s="15" t="s">
        <v>11</v>
      </c>
      <c r="M11" s="15" t="s">
        <v>12</v>
      </c>
      <c r="N11" s="15" t="s">
        <v>11</v>
      </c>
      <c r="O11" s="15" t="s">
        <v>12</v>
      </c>
      <c r="P11" s="44"/>
      <c r="Q11" s="44"/>
      <c r="R11" s="44"/>
      <c r="S11" s="44"/>
      <c r="T11" s="44"/>
      <c r="U11" s="44"/>
      <c r="V11" s="44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</row>
    <row r="12" spans="1:84" ht="15.75" x14ac:dyDescent="0.25">
      <c r="A12" s="16">
        <v>1</v>
      </c>
      <c r="B12" s="15">
        <v>2</v>
      </c>
      <c r="C12" s="15">
        <v>3</v>
      </c>
      <c r="D12" s="15">
        <v>4</v>
      </c>
      <c r="E12" s="15">
        <v>5</v>
      </c>
      <c r="F12" s="15">
        <v>6</v>
      </c>
      <c r="G12" s="15">
        <v>7</v>
      </c>
      <c r="H12" s="15">
        <v>8</v>
      </c>
      <c r="I12" s="15">
        <v>9</v>
      </c>
      <c r="J12" s="15">
        <v>10</v>
      </c>
      <c r="K12" s="15">
        <v>11</v>
      </c>
      <c r="L12" s="15">
        <v>12</v>
      </c>
      <c r="M12" s="15">
        <v>13</v>
      </c>
      <c r="N12" s="15">
        <v>14</v>
      </c>
      <c r="O12" s="15">
        <v>15</v>
      </c>
      <c r="P12" s="4"/>
      <c r="Q12" s="4"/>
      <c r="R12" s="4"/>
      <c r="S12" s="4"/>
      <c r="T12" s="4"/>
      <c r="U12" s="4"/>
      <c r="V12" s="4"/>
    </row>
    <row r="13" spans="1:84" ht="21.75" customHeight="1" x14ac:dyDescent="0.25">
      <c r="A13" s="16" t="s">
        <v>13</v>
      </c>
      <c r="B13" s="15" t="s">
        <v>103</v>
      </c>
      <c r="C13" s="15" t="s">
        <v>14</v>
      </c>
      <c r="D13" s="15" t="s">
        <v>15</v>
      </c>
      <c r="E13" s="15" t="s">
        <v>15</v>
      </c>
      <c r="F13" s="15" t="s">
        <v>15</v>
      </c>
      <c r="G13" s="15" t="s">
        <v>15</v>
      </c>
      <c r="H13" s="15" t="s">
        <v>15</v>
      </c>
      <c r="I13" s="15" t="s">
        <v>15</v>
      </c>
      <c r="J13" s="15" t="s">
        <v>15</v>
      </c>
      <c r="K13" s="15" t="s">
        <v>15</v>
      </c>
      <c r="L13" s="15" t="s">
        <v>15</v>
      </c>
      <c r="M13" s="15" t="s">
        <v>15</v>
      </c>
      <c r="N13" s="15" t="s">
        <v>15</v>
      </c>
      <c r="O13" s="15" t="s">
        <v>15</v>
      </c>
      <c r="P13" s="4"/>
      <c r="Q13" s="4"/>
      <c r="R13" s="4"/>
      <c r="S13" s="4"/>
      <c r="T13" s="4"/>
      <c r="U13" s="4"/>
      <c r="V13" s="4"/>
    </row>
    <row r="14" spans="1:84" ht="69.75" customHeight="1" x14ac:dyDescent="0.25">
      <c r="A14" s="16" t="s">
        <v>16</v>
      </c>
      <c r="B14" s="17" t="s">
        <v>17</v>
      </c>
      <c r="C14" s="15" t="s">
        <v>15</v>
      </c>
      <c r="D14" s="15" t="s">
        <v>15</v>
      </c>
      <c r="E14" s="15" t="s">
        <v>15</v>
      </c>
      <c r="F14" s="15" t="s">
        <v>15</v>
      </c>
      <c r="G14" s="15" t="s">
        <v>15</v>
      </c>
      <c r="H14" s="15" t="s">
        <v>15</v>
      </c>
      <c r="I14" s="15" t="s">
        <v>15</v>
      </c>
      <c r="J14" s="15" t="s">
        <v>15</v>
      </c>
      <c r="K14" s="15" t="s">
        <v>15</v>
      </c>
      <c r="L14" s="15" t="s">
        <v>15</v>
      </c>
      <c r="M14" s="15" t="s">
        <v>15</v>
      </c>
      <c r="N14" s="15" t="s">
        <v>15</v>
      </c>
      <c r="O14" s="15" t="s">
        <v>15</v>
      </c>
      <c r="P14" s="4"/>
      <c r="Q14" s="4"/>
      <c r="R14" s="4"/>
      <c r="S14" s="4"/>
      <c r="T14" s="4"/>
      <c r="U14" s="4"/>
      <c r="V14" s="4"/>
    </row>
    <row r="15" spans="1:84" ht="30" customHeight="1" x14ac:dyDescent="0.25">
      <c r="A15" s="61" t="s">
        <v>18</v>
      </c>
      <c r="B15" s="62" t="s">
        <v>19</v>
      </c>
      <c r="C15" s="15" t="s">
        <v>20</v>
      </c>
      <c r="D15" s="48">
        <v>0</v>
      </c>
      <c r="E15" s="48">
        <v>0</v>
      </c>
      <c r="F15" s="48">
        <v>0</v>
      </c>
      <c r="G15" s="48">
        <v>0</v>
      </c>
      <c r="H15" s="15" t="s">
        <v>15</v>
      </c>
      <c r="I15" s="15">
        <v>19</v>
      </c>
      <c r="J15" s="15" t="s">
        <v>15</v>
      </c>
      <c r="K15" s="48">
        <v>5</v>
      </c>
      <c r="L15" s="15" t="s">
        <v>15</v>
      </c>
      <c r="M15" s="15" t="s">
        <v>15</v>
      </c>
      <c r="N15" s="15" t="s">
        <v>15</v>
      </c>
      <c r="O15" s="15" t="s">
        <v>15</v>
      </c>
      <c r="P15" s="4"/>
      <c r="Q15" s="4"/>
      <c r="R15" s="4"/>
      <c r="S15" s="4"/>
      <c r="T15" s="4"/>
      <c r="U15" s="4"/>
      <c r="V15" s="4"/>
    </row>
    <row r="16" spans="1:84" ht="18.75" x14ac:dyDescent="0.25">
      <c r="A16" s="61"/>
      <c r="B16" s="62"/>
      <c r="C16" s="15" t="s">
        <v>21</v>
      </c>
      <c r="D16" s="48">
        <v>0</v>
      </c>
      <c r="E16" s="48">
        <v>0</v>
      </c>
      <c r="F16" s="48">
        <v>0</v>
      </c>
      <c r="G16" s="48">
        <v>0</v>
      </c>
      <c r="H16" s="15" t="s">
        <v>15</v>
      </c>
      <c r="I16" s="15">
        <v>0.28499999999999998</v>
      </c>
      <c r="J16" s="15" t="s">
        <v>15</v>
      </c>
      <c r="K16" s="48">
        <v>7.4999999999999997E-2</v>
      </c>
      <c r="L16" s="15" t="s">
        <v>15</v>
      </c>
      <c r="M16" s="15" t="s">
        <v>15</v>
      </c>
      <c r="N16" s="15" t="s">
        <v>15</v>
      </c>
      <c r="O16" s="15" t="s">
        <v>15</v>
      </c>
      <c r="P16" s="4"/>
      <c r="Q16" s="4"/>
      <c r="R16" s="4"/>
      <c r="S16" s="4"/>
      <c r="T16" s="4"/>
      <c r="U16" s="4"/>
      <c r="V16" s="4"/>
    </row>
    <row r="17" spans="1:22" ht="18.75" x14ac:dyDescent="0.25">
      <c r="A17" s="61" t="s">
        <v>22</v>
      </c>
      <c r="B17" s="62" t="s">
        <v>23</v>
      </c>
      <c r="C17" s="15" t="s">
        <v>20</v>
      </c>
      <c r="D17" s="48">
        <v>0</v>
      </c>
      <c r="E17" s="48">
        <v>0</v>
      </c>
      <c r="F17" s="48">
        <v>0</v>
      </c>
      <c r="G17" s="48">
        <v>0</v>
      </c>
      <c r="H17" s="15" t="s">
        <v>15</v>
      </c>
      <c r="I17" s="15">
        <v>19</v>
      </c>
      <c r="J17" s="15" t="s">
        <v>15</v>
      </c>
      <c r="K17" s="48">
        <v>0</v>
      </c>
      <c r="L17" s="15" t="s">
        <v>15</v>
      </c>
      <c r="M17" s="15" t="s">
        <v>15</v>
      </c>
      <c r="N17" s="15" t="s">
        <v>15</v>
      </c>
      <c r="O17" s="15" t="s">
        <v>15</v>
      </c>
      <c r="P17" s="4"/>
      <c r="Q17" s="4"/>
      <c r="R17" s="4"/>
      <c r="S17" s="4"/>
      <c r="T17" s="4"/>
      <c r="U17" s="4"/>
      <c r="V17" s="4"/>
    </row>
    <row r="18" spans="1:22" ht="18.75" x14ac:dyDescent="0.25">
      <c r="A18" s="61"/>
      <c r="B18" s="62"/>
      <c r="C18" s="15" t="s">
        <v>21</v>
      </c>
      <c r="D18" s="48">
        <v>0</v>
      </c>
      <c r="E18" s="48">
        <v>0</v>
      </c>
      <c r="F18" s="48">
        <v>0</v>
      </c>
      <c r="G18" s="48">
        <v>0</v>
      </c>
      <c r="H18" s="15" t="s">
        <v>15</v>
      </c>
      <c r="I18" s="15">
        <v>0.28499999999999998</v>
      </c>
      <c r="J18" s="15" t="s">
        <v>15</v>
      </c>
      <c r="K18" s="48">
        <v>0</v>
      </c>
      <c r="L18" s="15" t="s">
        <v>15</v>
      </c>
      <c r="M18" s="15" t="s">
        <v>15</v>
      </c>
      <c r="N18" s="15" t="s">
        <v>15</v>
      </c>
      <c r="O18" s="15" t="s">
        <v>15</v>
      </c>
      <c r="P18" s="4"/>
      <c r="Q18" s="4"/>
      <c r="R18" s="4"/>
      <c r="S18" s="4"/>
      <c r="T18" s="4"/>
      <c r="U18" s="4"/>
      <c r="V18" s="4"/>
    </row>
    <row r="19" spans="1:22" ht="18.75" x14ac:dyDescent="0.25">
      <c r="A19" s="61" t="s">
        <v>24</v>
      </c>
      <c r="B19" s="62" t="s">
        <v>25</v>
      </c>
      <c r="C19" s="15" t="s">
        <v>20</v>
      </c>
      <c r="D19" s="48">
        <v>0</v>
      </c>
      <c r="E19" s="48">
        <v>0</v>
      </c>
      <c r="F19" s="48">
        <v>0</v>
      </c>
      <c r="G19" s="48">
        <v>0</v>
      </c>
      <c r="H19" s="15" t="s">
        <v>15</v>
      </c>
      <c r="I19" s="15">
        <v>0</v>
      </c>
      <c r="J19" s="15" t="s">
        <v>15</v>
      </c>
      <c r="K19" s="48">
        <v>0</v>
      </c>
      <c r="L19" s="15" t="s">
        <v>15</v>
      </c>
      <c r="M19" s="15" t="s">
        <v>15</v>
      </c>
      <c r="N19" s="15" t="s">
        <v>15</v>
      </c>
      <c r="O19" s="15" t="s">
        <v>15</v>
      </c>
      <c r="P19" s="4"/>
      <c r="Q19" s="4"/>
      <c r="R19" s="4"/>
      <c r="S19" s="4"/>
      <c r="T19" s="4"/>
      <c r="U19" s="4"/>
      <c r="V19" s="4"/>
    </row>
    <row r="20" spans="1:22" ht="18.75" x14ac:dyDescent="0.25">
      <c r="A20" s="61"/>
      <c r="B20" s="62"/>
      <c r="C20" s="15" t="s">
        <v>21</v>
      </c>
      <c r="D20" s="48">
        <v>0</v>
      </c>
      <c r="E20" s="48">
        <v>0</v>
      </c>
      <c r="F20" s="48">
        <v>0</v>
      </c>
      <c r="G20" s="48">
        <v>0</v>
      </c>
      <c r="H20" s="15" t="s">
        <v>15</v>
      </c>
      <c r="I20" s="15">
        <v>0</v>
      </c>
      <c r="J20" s="15" t="s">
        <v>15</v>
      </c>
      <c r="K20" s="48">
        <v>0</v>
      </c>
      <c r="L20" s="15" t="s">
        <v>15</v>
      </c>
      <c r="M20" s="15" t="s">
        <v>15</v>
      </c>
      <c r="N20" s="15" t="s">
        <v>15</v>
      </c>
      <c r="O20" s="15" t="s">
        <v>15</v>
      </c>
      <c r="P20" s="4"/>
      <c r="Q20" s="4"/>
      <c r="R20" s="4"/>
      <c r="S20" s="4"/>
      <c r="T20" s="4"/>
      <c r="U20" s="4"/>
      <c r="V20" s="4"/>
    </row>
    <row r="21" spans="1:22" ht="18.75" x14ac:dyDescent="0.25">
      <c r="A21" s="61" t="s">
        <v>26</v>
      </c>
      <c r="B21" s="62" t="s">
        <v>27</v>
      </c>
      <c r="C21" s="15" t="s">
        <v>20</v>
      </c>
      <c r="D21" s="48">
        <v>0</v>
      </c>
      <c r="E21" s="48">
        <v>0</v>
      </c>
      <c r="F21" s="48">
        <v>0</v>
      </c>
      <c r="G21" s="48">
        <v>0</v>
      </c>
      <c r="H21" s="15" t="s">
        <v>15</v>
      </c>
      <c r="I21" s="15">
        <v>0</v>
      </c>
      <c r="J21" s="15" t="s">
        <v>15</v>
      </c>
      <c r="K21" s="48">
        <v>0</v>
      </c>
      <c r="L21" s="15" t="s">
        <v>15</v>
      </c>
      <c r="M21" s="15" t="s">
        <v>15</v>
      </c>
      <c r="N21" s="15" t="s">
        <v>15</v>
      </c>
      <c r="O21" s="15" t="s">
        <v>15</v>
      </c>
      <c r="P21" s="4"/>
      <c r="Q21" s="4"/>
      <c r="R21" s="4"/>
      <c r="S21" s="4"/>
      <c r="T21" s="4"/>
      <c r="U21" s="4"/>
      <c r="V21" s="4"/>
    </row>
    <row r="22" spans="1:22" ht="18.75" x14ac:dyDescent="0.25">
      <c r="A22" s="61"/>
      <c r="B22" s="62"/>
      <c r="C22" s="15" t="s">
        <v>21</v>
      </c>
      <c r="D22" s="48">
        <v>0</v>
      </c>
      <c r="E22" s="48">
        <v>0</v>
      </c>
      <c r="F22" s="48">
        <v>0</v>
      </c>
      <c r="G22" s="48">
        <v>0</v>
      </c>
      <c r="H22" s="15" t="s">
        <v>15</v>
      </c>
      <c r="I22" s="15">
        <v>0</v>
      </c>
      <c r="J22" s="15" t="s">
        <v>15</v>
      </c>
      <c r="K22" s="48">
        <v>0</v>
      </c>
      <c r="L22" s="15" t="s">
        <v>15</v>
      </c>
      <c r="M22" s="15" t="s">
        <v>15</v>
      </c>
      <c r="N22" s="15" t="s">
        <v>15</v>
      </c>
      <c r="O22" s="15" t="s">
        <v>15</v>
      </c>
      <c r="P22" s="4"/>
      <c r="Q22" s="4"/>
      <c r="R22" s="4"/>
      <c r="S22" s="4"/>
      <c r="T22" s="4"/>
      <c r="U22" s="4"/>
      <c r="V22" s="4"/>
    </row>
    <row r="23" spans="1:22" ht="18.75" x14ac:dyDescent="0.25">
      <c r="A23" s="61" t="s">
        <v>28</v>
      </c>
      <c r="B23" s="62" t="s">
        <v>29</v>
      </c>
      <c r="C23" s="15" t="s">
        <v>20</v>
      </c>
      <c r="D23" s="48">
        <v>0</v>
      </c>
      <c r="E23" s="48">
        <v>0</v>
      </c>
      <c r="F23" s="48">
        <v>0</v>
      </c>
      <c r="G23" s="48">
        <v>0</v>
      </c>
      <c r="H23" s="15" t="s">
        <v>15</v>
      </c>
      <c r="I23" s="48">
        <v>0</v>
      </c>
      <c r="J23" s="15" t="s">
        <v>15</v>
      </c>
      <c r="K23" s="54">
        <v>5</v>
      </c>
      <c r="L23" s="15" t="s">
        <v>15</v>
      </c>
      <c r="M23" s="15" t="s">
        <v>15</v>
      </c>
      <c r="N23" s="15" t="s">
        <v>15</v>
      </c>
      <c r="O23" s="15" t="s">
        <v>15</v>
      </c>
      <c r="P23" s="4"/>
      <c r="Q23" s="4"/>
      <c r="R23" s="4"/>
      <c r="S23" s="4"/>
      <c r="T23" s="4"/>
      <c r="U23" s="4"/>
      <c r="V23" s="4"/>
    </row>
    <row r="24" spans="1:22" ht="18.75" x14ac:dyDescent="0.25">
      <c r="A24" s="61"/>
      <c r="B24" s="62"/>
      <c r="C24" s="15" t="s">
        <v>21</v>
      </c>
      <c r="D24" s="48">
        <v>0</v>
      </c>
      <c r="E24" s="48">
        <v>0</v>
      </c>
      <c r="F24" s="48">
        <v>0</v>
      </c>
      <c r="G24" s="48">
        <v>0</v>
      </c>
      <c r="H24" s="15" t="s">
        <v>15</v>
      </c>
      <c r="I24" s="48">
        <v>0</v>
      </c>
      <c r="J24" s="15" t="s">
        <v>15</v>
      </c>
      <c r="K24" s="54">
        <v>7.4999999999999997E-2</v>
      </c>
      <c r="L24" s="15" t="s">
        <v>15</v>
      </c>
      <c r="M24" s="15" t="s">
        <v>15</v>
      </c>
      <c r="N24" s="15" t="s">
        <v>15</v>
      </c>
      <c r="O24" s="15" t="s">
        <v>15</v>
      </c>
      <c r="P24" s="4"/>
      <c r="Q24" s="4"/>
      <c r="R24" s="4"/>
      <c r="S24" s="4"/>
      <c r="T24" s="4"/>
      <c r="U24" s="4"/>
      <c r="V24" s="4"/>
    </row>
    <row r="25" spans="1:22" ht="22.5" customHeight="1" x14ac:dyDescent="0.25">
      <c r="A25" s="61" t="s">
        <v>30</v>
      </c>
      <c r="B25" s="62" t="s">
        <v>31</v>
      </c>
      <c r="C25" s="15" t="s">
        <v>20</v>
      </c>
      <c r="D25" s="48">
        <v>0</v>
      </c>
      <c r="E25" s="15">
        <v>1</v>
      </c>
      <c r="F25" s="15">
        <v>49</v>
      </c>
      <c r="G25" s="52">
        <f t="shared" ref="G25:G28" si="0">(D25+E25+F25)/3</f>
        <v>16.666666666666668</v>
      </c>
      <c r="H25" s="15" t="s">
        <v>15</v>
      </c>
      <c r="I25" s="53">
        <v>24</v>
      </c>
      <c r="J25" s="15" t="s">
        <v>15</v>
      </c>
      <c r="K25" s="53">
        <v>16.666666666666668</v>
      </c>
      <c r="L25" s="15" t="s">
        <v>15</v>
      </c>
      <c r="M25" s="15" t="s">
        <v>15</v>
      </c>
      <c r="N25" s="15" t="s">
        <v>15</v>
      </c>
      <c r="O25" s="15" t="s">
        <v>15</v>
      </c>
      <c r="P25" s="4"/>
      <c r="Q25" s="4"/>
      <c r="R25" s="4"/>
      <c r="S25" s="4"/>
      <c r="T25" s="4"/>
      <c r="U25" s="4"/>
      <c r="V25" s="4"/>
    </row>
    <row r="26" spans="1:22" ht="24.75" customHeight="1" x14ac:dyDescent="0.25">
      <c r="A26" s="61"/>
      <c r="B26" s="62"/>
      <c r="C26" s="15" t="s">
        <v>21</v>
      </c>
      <c r="D26" s="48">
        <v>0</v>
      </c>
      <c r="E26" s="15">
        <v>0.01</v>
      </c>
      <c r="F26" s="15">
        <v>0.73</v>
      </c>
      <c r="G26" s="51">
        <f t="shared" si="0"/>
        <v>0.24666666666666667</v>
      </c>
      <c r="H26" s="15" t="s">
        <v>15</v>
      </c>
      <c r="I26" s="50">
        <v>0.36</v>
      </c>
      <c r="J26" s="15" t="s">
        <v>15</v>
      </c>
      <c r="K26" s="50">
        <v>0.255</v>
      </c>
      <c r="L26" s="15" t="s">
        <v>15</v>
      </c>
      <c r="M26" s="15" t="s">
        <v>15</v>
      </c>
      <c r="N26" s="15" t="s">
        <v>15</v>
      </c>
      <c r="O26" s="15" t="s">
        <v>15</v>
      </c>
      <c r="P26" s="4"/>
      <c r="Q26" s="4"/>
      <c r="R26" s="4"/>
      <c r="S26" s="4"/>
      <c r="T26" s="4"/>
      <c r="U26" s="4"/>
      <c r="V26" s="4"/>
    </row>
    <row r="27" spans="1:22" ht="18.75" x14ac:dyDescent="0.25">
      <c r="A27" s="61" t="s">
        <v>32</v>
      </c>
      <c r="B27" s="62" t="s">
        <v>23</v>
      </c>
      <c r="C27" s="15" t="s">
        <v>20</v>
      </c>
      <c r="D27" s="48">
        <v>0</v>
      </c>
      <c r="E27" s="48">
        <v>1</v>
      </c>
      <c r="F27" s="15">
        <v>2</v>
      </c>
      <c r="G27" s="52">
        <f t="shared" si="0"/>
        <v>1</v>
      </c>
      <c r="H27" s="15" t="s">
        <v>15</v>
      </c>
      <c r="I27" s="53">
        <v>19</v>
      </c>
      <c r="J27" s="15" t="s">
        <v>15</v>
      </c>
      <c r="K27" s="53">
        <v>1</v>
      </c>
      <c r="L27" s="15" t="s">
        <v>15</v>
      </c>
      <c r="M27" s="15" t="s">
        <v>15</v>
      </c>
      <c r="N27" s="15" t="s">
        <v>15</v>
      </c>
      <c r="O27" s="15" t="s">
        <v>15</v>
      </c>
      <c r="P27" s="4"/>
      <c r="Q27" s="4"/>
      <c r="R27" s="4"/>
      <c r="S27" s="4"/>
      <c r="T27" s="4"/>
      <c r="U27" s="4"/>
      <c r="V27" s="4"/>
    </row>
    <row r="28" spans="1:22" ht="18.75" x14ac:dyDescent="0.25">
      <c r="A28" s="61"/>
      <c r="B28" s="62"/>
      <c r="C28" s="15" t="s">
        <v>21</v>
      </c>
      <c r="D28" s="48">
        <v>0</v>
      </c>
      <c r="E28" s="48">
        <v>0.01</v>
      </c>
      <c r="F28" s="15">
        <v>2.5000000000000001E-2</v>
      </c>
      <c r="G28" s="51">
        <f t="shared" si="0"/>
        <v>1.1666666666666667E-2</v>
      </c>
      <c r="H28" s="15" t="s">
        <v>15</v>
      </c>
      <c r="I28" s="50">
        <v>0.28499999999999998</v>
      </c>
      <c r="J28" s="15" t="s">
        <v>15</v>
      </c>
      <c r="K28" s="50">
        <v>1.4999999999999999E-2</v>
      </c>
      <c r="L28" s="15" t="s">
        <v>15</v>
      </c>
      <c r="M28" s="15" t="s">
        <v>15</v>
      </c>
      <c r="N28" s="15" t="s">
        <v>15</v>
      </c>
      <c r="O28" s="15" t="s">
        <v>15</v>
      </c>
      <c r="P28" s="4"/>
      <c r="Q28" s="4"/>
      <c r="R28" s="4"/>
      <c r="S28" s="4"/>
      <c r="T28" s="4"/>
      <c r="U28" s="4"/>
      <c r="V28" s="4"/>
    </row>
    <row r="29" spans="1:22" ht="18.75" x14ac:dyDescent="0.25">
      <c r="A29" s="61" t="s">
        <v>33</v>
      </c>
      <c r="B29" s="62" t="s">
        <v>25</v>
      </c>
      <c r="C29" s="15" t="s">
        <v>20</v>
      </c>
      <c r="D29" s="48">
        <v>0</v>
      </c>
      <c r="E29" s="15">
        <v>0</v>
      </c>
      <c r="F29" s="15">
        <v>0</v>
      </c>
      <c r="G29" s="48">
        <v>0</v>
      </c>
      <c r="H29" s="15" t="s">
        <v>15</v>
      </c>
      <c r="I29" s="15">
        <v>0</v>
      </c>
      <c r="J29" s="15" t="s">
        <v>15</v>
      </c>
      <c r="K29" s="48">
        <v>0</v>
      </c>
      <c r="L29" s="15" t="s">
        <v>15</v>
      </c>
      <c r="M29" s="15" t="s">
        <v>15</v>
      </c>
      <c r="N29" s="15" t="s">
        <v>15</v>
      </c>
      <c r="O29" s="15" t="s">
        <v>15</v>
      </c>
      <c r="P29" s="4"/>
      <c r="Q29" s="4"/>
      <c r="R29" s="4"/>
      <c r="S29" s="4"/>
      <c r="T29" s="4"/>
      <c r="U29" s="4"/>
      <c r="V29" s="4"/>
    </row>
    <row r="30" spans="1:22" ht="18.75" x14ac:dyDescent="0.25">
      <c r="A30" s="61"/>
      <c r="B30" s="62"/>
      <c r="C30" s="15" t="s">
        <v>21</v>
      </c>
      <c r="D30" s="48">
        <v>0</v>
      </c>
      <c r="E30" s="48">
        <v>0</v>
      </c>
      <c r="F30" s="15">
        <v>0</v>
      </c>
      <c r="G30" s="48">
        <v>0</v>
      </c>
      <c r="H30" s="15" t="s">
        <v>15</v>
      </c>
      <c r="I30" s="15">
        <v>0</v>
      </c>
      <c r="J30" s="15" t="s">
        <v>15</v>
      </c>
      <c r="K30" s="48">
        <v>0</v>
      </c>
      <c r="L30" s="15" t="s">
        <v>15</v>
      </c>
      <c r="M30" s="15" t="s">
        <v>15</v>
      </c>
      <c r="N30" s="15" t="s">
        <v>15</v>
      </c>
      <c r="O30" s="15" t="s">
        <v>15</v>
      </c>
      <c r="P30" s="4"/>
      <c r="Q30" s="4"/>
      <c r="R30" s="4"/>
      <c r="S30" s="4"/>
      <c r="T30" s="4"/>
      <c r="U30" s="4"/>
      <c r="V30" s="4"/>
    </row>
    <row r="31" spans="1:22" ht="18.75" x14ac:dyDescent="0.25">
      <c r="A31" s="61" t="s">
        <v>34</v>
      </c>
      <c r="B31" s="62" t="s">
        <v>27</v>
      </c>
      <c r="C31" s="15" t="s">
        <v>20</v>
      </c>
      <c r="D31" s="48">
        <v>0</v>
      </c>
      <c r="E31" s="48">
        <v>0</v>
      </c>
      <c r="F31" s="15">
        <v>0</v>
      </c>
      <c r="G31" s="48">
        <v>0</v>
      </c>
      <c r="H31" s="15" t="s">
        <v>15</v>
      </c>
      <c r="I31" s="15">
        <v>0</v>
      </c>
      <c r="J31" s="15" t="s">
        <v>15</v>
      </c>
      <c r="K31" s="48">
        <v>0</v>
      </c>
      <c r="L31" s="15" t="s">
        <v>15</v>
      </c>
      <c r="M31" s="15" t="s">
        <v>15</v>
      </c>
      <c r="N31" s="15" t="s">
        <v>15</v>
      </c>
      <c r="O31" s="15" t="s">
        <v>15</v>
      </c>
      <c r="P31" s="4"/>
      <c r="Q31" s="4"/>
      <c r="R31" s="4"/>
      <c r="S31" s="4"/>
      <c r="T31" s="4"/>
      <c r="U31" s="4"/>
      <c r="V31" s="4"/>
    </row>
    <row r="32" spans="1:22" ht="18.75" x14ac:dyDescent="0.25">
      <c r="A32" s="61"/>
      <c r="B32" s="62"/>
      <c r="C32" s="15" t="s">
        <v>21</v>
      </c>
      <c r="D32" s="48">
        <v>0</v>
      </c>
      <c r="E32" s="48">
        <v>0</v>
      </c>
      <c r="F32" s="15">
        <v>0</v>
      </c>
      <c r="G32" s="48">
        <v>0</v>
      </c>
      <c r="H32" s="15" t="s">
        <v>15</v>
      </c>
      <c r="I32" s="15">
        <v>0</v>
      </c>
      <c r="J32" s="15" t="s">
        <v>15</v>
      </c>
      <c r="K32" s="48">
        <v>0</v>
      </c>
      <c r="L32" s="15" t="s">
        <v>15</v>
      </c>
      <c r="M32" s="15" t="s">
        <v>15</v>
      </c>
      <c r="N32" s="15" t="s">
        <v>15</v>
      </c>
      <c r="O32" s="15" t="s">
        <v>15</v>
      </c>
      <c r="P32" s="4"/>
      <c r="Q32" s="4"/>
      <c r="R32" s="4"/>
      <c r="S32" s="4"/>
      <c r="T32" s="4"/>
      <c r="U32" s="4"/>
      <c r="V32" s="4"/>
    </row>
    <row r="33" spans="1:22" ht="18.75" x14ac:dyDescent="0.25">
      <c r="A33" s="61" t="s">
        <v>35</v>
      </c>
      <c r="B33" s="62" t="s">
        <v>29</v>
      </c>
      <c r="C33" s="15" t="s">
        <v>20</v>
      </c>
      <c r="D33" s="48">
        <v>0</v>
      </c>
      <c r="E33" s="48">
        <v>0</v>
      </c>
      <c r="F33" s="15">
        <v>47</v>
      </c>
      <c r="G33" s="52">
        <f t="shared" ref="G33:G34" si="1">(D33+E33+F33)/3</f>
        <v>15.666666666666666</v>
      </c>
      <c r="H33" s="15" t="s">
        <v>15</v>
      </c>
      <c r="I33" s="53">
        <v>5</v>
      </c>
      <c r="J33" s="15" t="s">
        <v>15</v>
      </c>
      <c r="K33" s="53">
        <v>15.666666666666666</v>
      </c>
      <c r="L33" s="15" t="s">
        <v>15</v>
      </c>
      <c r="M33" s="15" t="s">
        <v>15</v>
      </c>
      <c r="N33" s="15" t="s">
        <v>15</v>
      </c>
      <c r="O33" s="15" t="s">
        <v>15</v>
      </c>
      <c r="P33" s="4"/>
      <c r="Q33" s="4"/>
      <c r="R33" s="4"/>
      <c r="S33" s="4"/>
      <c r="T33" s="4"/>
      <c r="U33" s="4"/>
      <c r="V33" s="4"/>
    </row>
    <row r="34" spans="1:22" ht="18.75" x14ac:dyDescent="0.25">
      <c r="A34" s="61"/>
      <c r="B34" s="62"/>
      <c r="C34" s="15" t="s">
        <v>21</v>
      </c>
      <c r="D34" s="48">
        <v>0</v>
      </c>
      <c r="E34" s="48">
        <v>0</v>
      </c>
      <c r="F34" s="15">
        <v>0.70499999999999996</v>
      </c>
      <c r="G34" s="51">
        <f t="shared" si="1"/>
        <v>0.23499999999999999</v>
      </c>
      <c r="H34" s="15" t="s">
        <v>15</v>
      </c>
      <c r="I34" s="50">
        <v>7.4999999999999997E-2</v>
      </c>
      <c r="J34" s="15" t="s">
        <v>15</v>
      </c>
      <c r="K34" s="50">
        <v>0.24</v>
      </c>
      <c r="L34" s="15" t="s">
        <v>15</v>
      </c>
      <c r="M34" s="15" t="s">
        <v>15</v>
      </c>
      <c r="N34" s="15" t="s">
        <v>15</v>
      </c>
      <c r="O34" s="15" t="s">
        <v>15</v>
      </c>
      <c r="P34" s="4"/>
      <c r="Q34" s="4"/>
      <c r="R34" s="4"/>
      <c r="S34" s="4"/>
      <c r="T34" s="4"/>
      <c r="U34" s="4"/>
      <c r="V34" s="4"/>
    </row>
    <row r="35" spans="1:22" ht="24" customHeight="1" x14ac:dyDescent="0.25">
      <c r="A35" s="61" t="s">
        <v>36</v>
      </c>
      <c r="B35" s="62" t="s">
        <v>37</v>
      </c>
      <c r="C35" s="15" t="s">
        <v>20</v>
      </c>
      <c r="D35" s="48">
        <v>0</v>
      </c>
      <c r="E35" s="48">
        <v>1</v>
      </c>
      <c r="F35" s="15">
        <v>30</v>
      </c>
      <c r="G35" s="48">
        <v>30</v>
      </c>
      <c r="H35" s="15" t="s">
        <v>15</v>
      </c>
      <c r="I35" s="15">
        <v>38</v>
      </c>
      <c r="J35" s="15" t="s">
        <v>15</v>
      </c>
      <c r="K35" s="48">
        <v>22</v>
      </c>
      <c r="L35" s="15" t="s">
        <v>15</v>
      </c>
      <c r="M35" s="15" t="s">
        <v>15</v>
      </c>
      <c r="N35" s="15" t="s">
        <v>15</v>
      </c>
      <c r="O35" s="15" t="s">
        <v>15</v>
      </c>
      <c r="P35" s="4"/>
      <c r="Q35" s="4"/>
      <c r="R35" s="4"/>
      <c r="S35" s="4"/>
      <c r="T35" s="4"/>
      <c r="U35" s="4"/>
      <c r="V35" s="4"/>
    </row>
    <row r="36" spans="1:22" ht="24" customHeight="1" x14ac:dyDescent="0.25">
      <c r="A36" s="61"/>
      <c r="B36" s="62"/>
      <c r="C36" s="15" t="s">
        <v>21</v>
      </c>
      <c r="D36" s="48">
        <v>0</v>
      </c>
      <c r="E36" s="48">
        <v>0.01</v>
      </c>
      <c r="F36" s="15">
        <v>0.44500000000000001</v>
      </c>
      <c r="G36" s="48">
        <v>0.44500000000000001</v>
      </c>
      <c r="H36" s="15" t="s">
        <v>15</v>
      </c>
      <c r="I36" s="15">
        <v>0.56999999999999995</v>
      </c>
      <c r="J36" s="15" t="s">
        <v>15</v>
      </c>
      <c r="K36" s="48">
        <v>0.33</v>
      </c>
      <c r="L36" s="15" t="s">
        <v>15</v>
      </c>
      <c r="M36" s="15" t="s">
        <v>15</v>
      </c>
      <c r="N36" s="15" t="s">
        <v>15</v>
      </c>
      <c r="O36" s="15" t="s">
        <v>15</v>
      </c>
      <c r="P36" s="4"/>
      <c r="Q36" s="4"/>
      <c r="R36" s="4"/>
      <c r="S36" s="4"/>
      <c r="T36" s="4"/>
      <c r="U36" s="4"/>
      <c r="V36" s="4"/>
    </row>
    <row r="37" spans="1:22" ht="18.75" x14ac:dyDescent="0.25">
      <c r="A37" s="61" t="s">
        <v>38</v>
      </c>
      <c r="B37" s="62" t="s">
        <v>23</v>
      </c>
      <c r="C37" s="15" t="s">
        <v>20</v>
      </c>
      <c r="D37" s="48">
        <v>0</v>
      </c>
      <c r="E37" s="48">
        <v>1</v>
      </c>
      <c r="F37" s="48">
        <v>0</v>
      </c>
      <c r="G37" s="48">
        <v>0</v>
      </c>
      <c r="H37" s="15" t="s">
        <v>15</v>
      </c>
      <c r="I37" s="54">
        <v>38</v>
      </c>
      <c r="J37" s="15" t="s">
        <v>15</v>
      </c>
      <c r="K37" s="49">
        <v>1</v>
      </c>
      <c r="L37" s="15" t="s">
        <v>15</v>
      </c>
      <c r="M37" s="15" t="s">
        <v>15</v>
      </c>
      <c r="N37" s="15" t="s">
        <v>15</v>
      </c>
      <c r="O37" s="15" t="s">
        <v>15</v>
      </c>
      <c r="P37" s="4"/>
      <c r="Q37" s="4"/>
      <c r="R37" s="4"/>
      <c r="S37" s="4"/>
      <c r="T37" s="4"/>
      <c r="U37" s="4"/>
      <c r="V37" s="4"/>
    </row>
    <row r="38" spans="1:22" ht="18.75" x14ac:dyDescent="0.25">
      <c r="A38" s="61"/>
      <c r="B38" s="62"/>
      <c r="C38" s="15" t="s">
        <v>21</v>
      </c>
      <c r="D38" s="48">
        <v>0</v>
      </c>
      <c r="E38" s="48">
        <v>0.01</v>
      </c>
      <c r="F38" s="48">
        <v>0</v>
      </c>
      <c r="G38" s="48">
        <v>0</v>
      </c>
      <c r="H38" s="15" t="s">
        <v>15</v>
      </c>
      <c r="I38" s="54">
        <v>0.56999999999999995</v>
      </c>
      <c r="J38" s="15" t="s">
        <v>15</v>
      </c>
      <c r="K38" s="49">
        <v>1.4999999999999999E-2</v>
      </c>
      <c r="L38" s="15" t="s">
        <v>15</v>
      </c>
      <c r="M38" s="15" t="s">
        <v>15</v>
      </c>
      <c r="N38" s="15" t="s">
        <v>15</v>
      </c>
      <c r="O38" s="15" t="s">
        <v>15</v>
      </c>
      <c r="P38" s="4"/>
      <c r="Q38" s="4"/>
      <c r="R38" s="4"/>
      <c r="S38" s="4"/>
      <c r="T38" s="4"/>
      <c r="U38" s="4"/>
      <c r="V38" s="4"/>
    </row>
    <row r="39" spans="1:22" ht="18.75" x14ac:dyDescent="0.25">
      <c r="A39" s="61" t="s">
        <v>39</v>
      </c>
      <c r="B39" s="62" t="s">
        <v>25</v>
      </c>
      <c r="C39" s="15" t="s">
        <v>20</v>
      </c>
      <c r="D39" s="48">
        <v>0</v>
      </c>
      <c r="E39" s="48">
        <v>0</v>
      </c>
      <c r="F39" s="48">
        <v>0</v>
      </c>
      <c r="G39" s="48">
        <v>0</v>
      </c>
      <c r="H39" s="15" t="s">
        <v>15</v>
      </c>
      <c r="I39" s="15">
        <v>0</v>
      </c>
      <c r="J39" s="15" t="s">
        <v>15</v>
      </c>
      <c r="K39" s="48">
        <v>0</v>
      </c>
      <c r="L39" s="15" t="s">
        <v>15</v>
      </c>
      <c r="M39" s="15" t="s">
        <v>15</v>
      </c>
      <c r="N39" s="15" t="s">
        <v>15</v>
      </c>
      <c r="O39" s="15" t="s">
        <v>15</v>
      </c>
      <c r="P39" s="4"/>
      <c r="Q39" s="4"/>
      <c r="R39" s="4"/>
      <c r="S39" s="4"/>
      <c r="T39" s="4"/>
      <c r="U39" s="4"/>
      <c r="V39" s="4"/>
    </row>
    <row r="40" spans="1:22" ht="18.75" x14ac:dyDescent="0.25">
      <c r="A40" s="61"/>
      <c r="B40" s="62"/>
      <c r="C40" s="15" t="s">
        <v>21</v>
      </c>
      <c r="D40" s="48">
        <v>0</v>
      </c>
      <c r="E40" s="48">
        <v>0</v>
      </c>
      <c r="F40" s="48">
        <v>0</v>
      </c>
      <c r="G40" s="48">
        <v>0</v>
      </c>
      <c r="H40" s="15" t="s">
        <v>15</v>
      </c>
      <c r="I40" s="15">
        <v>0</v>
      </c>
      <c r="J40" s="15" t="s">
        <v>15</v>
      </c>
      <c r="K40" s="48">
        <v>0</v>
      </c>
      <c r="L40" s="15" t="s">
        <v>15</v>
      </c>
      <c r="M40" s="15" t="s">
        <v>15</v>
      </c>
      <c r="N40" s="15" t="s">
        <v>15</v>
      </c>
      <c r="O40" s="15" t="s">
        <v>15</v>
      </c>
      <c r="P40" s="4"/>
      <c r="Q40" s="4"/>
      <c r="R40" s="4"/>
      <c r="S40" s="4"/>
      <c r="T40" s="4"/>
      <c r="U40" s="4"/>
      <c r="V40" s="4"/>
    </row>
    <row r="41" spans="1:22" ht="18.75" x14ac:dyDescent="0.25">
      <c r="A41" s="61" t="s">
        <v>40</v>
      </c>
      <c r="B41" s="62" t="s">
        <v>27</v>
      </c>
      <c r="C41" s="15" t="s">
        <v>20</v>
      </c>
      <c r="D41" s="48">
        <v>0</v>
      </c>
      <c r="E41" s="48">
        <v>0</v>
      </c>
      <c r="F41" s="48">
        <v>0</v>
      </c>
      <c r="G41" s="48">
        <v>0</v>
      </c>
      <c r="H41" s="15" t="s">
        <v>15</v>
      </c>
      <c r="I41" s="15">
        <v>0</v>
      </c>
      <c r="J41" s="15" t="s">
        <v>15</v>
      </c>
      <c r="K41" s="48">
        <v>0</v>
      </c>
      <c r="L41" s="15" t="s">
        <v>15</v>
      </c>
      <c r="M41" s="15" t="s">
        <v>15</v>
      </c>
      <c r="N41" s="15" t="s">
        <v>15</v>
      </c>
      <c r="O41" s="15" t="s">
        <v>15</v>
      </c>
      <c r="P41" s="4"/>
      <c r="Q41" s="4"/>
      <c r="R41" s="4"/>
      <c r="S41" s="4"/>
      <c r="T41" s="4"/>
      <c r="U41" s="4"/>
      <c r="V41" s="4"/>
    </row>
    <row r="42" spans="1:22" ht="18.75" x14ac:dyDescent="0.25">
      <c r="A42" s="61"/>
      <c r="B42" s="62"/>
      <c r="C42" s="15" t="s">
        <v>21</v>
      </c>
      <c r="D42" s="48">
        <v>0</v>
      </c>
      <c r="E42" s="48">
        <v>0</v>
      </c>
      <c r="F42" s="48">
        <v>0</v>
      </c>
      <c r="G42" s="48">
        <v>0</v>
      </c>
      <c r="H42" s="15" t="s">
        <v>15</v>
      </c>
      <c r="I42" s="15">
        <v>0</v>
      </c>
      <c r="J42" s="15" t="s">
        <v>15</v>
      </c>
      <c r="K42" s="48">
        <v>0</v>
      </c>
      <c r="L42" s="15" t="s">
        <v>15</v>
      </c>
      <c r="M42" s="15" t="s">
        <v>15</v>
      </c>
      <c r="N42" s="15" t="s">
        <v>15</v>
      </c>
      <c r="O42" s="15" t="s">
        <v>15</v>
      </c>
      <c r="P42" s="4"/>
      <c r="Q42" s="4"/>
      <c r="R42" s="4"/>
      <c r="S42" s="4"/>
      <c r="T42" s="4"/>
      <c r="U42" s="4"/>
      <c r="V42" s="4"/>
    </row>
    <row r="43" spans="1:22" ht="18.75" x14ac:dyDescent="0.25">
      <c r="A43" s="61" t="s">
        <v>41</v>
      </c>
      <c r="B43" s="62" t="s">
        <v>29</v>
      </c>
      <c r="C43" s="15" t="s">
        <v>20</v>
      </c>
      <c r="D43" s="48">
        <v>0</v>
      </c>
      <c r="E43" s="48">
        <v>0</v>
      </c>
      <c r="F43" s="48">
        <v>30</v>
      </c>
      <c r="G43" s="48">
        <v>30</v>
      </c>
      <c r="H43" s="15" t="s">
        <v>15</v>
      </c>
      <c r="I43" s="49">
        <v>0</v>
      </c>
      <c r="J43" s="15" t="s">
        <v>15</v>
      </c>
      <c r="K43" s="49">
        <v>21</v>
      </c>
      <c r="L43" s="15" t="s">
        <v>15</v>
      </c>
      <c r="M43" s="15" t="s">
        <v>15</v>
      </c>
      <c r="N43" s="15" t="s">
        <v>15</v>
      </c>
      <c r="O43" s="15" t="s">
        <v>15</v>
      </c>
      <c r="P43" s="4"/>
      <c r="Q43" s="4"/>
      <c r="R43" s="4"/>
      <c r="S43" s="4"/>
      <c r="T43" s="4"/>
      <c r="U43" s="4"/>
      <c r="V43" s="4"/>
    </row>
    <row r="44" spans="1:22" ht="18.75" x14ac:dyDescent="0.25">
      <c r="A44" s="61"/>
      <c r="B44" s="62"/>
      <c r="C44" s="15" t="s">
        <v>21</v>
      </c>
      <c r="D44" s="48">
        <v>0</v>
      </c>
      <c r="E44" s="48">
        <v>0</v>
      </c>
      <c r="F44" s="48">
        <v>0.44500000000000001</v>
      </c>
      <c r="G44" s="48">
        <v>0.44500000000000001</v>
      </c>
      <c r="H44" s="15" t="s">
        <v>15</v>
      </c>
      <c r="I44" s="49">
        <v>0</v>
      </c>
      <c r="J44" s="15" t="s">
        <v>15</v>
      </c>
      <c r="K44" s="49">
        <v>0.315</v>
      </c>
      <c r="L44" s="15" t="s">
        <v>15</v>
      </c>
      <c r="M44" s="15" t="s">
        <v>15</v>
      </c>
      <c r="N44" s="15" t="s">
        <v>15</v>
      </c>
      <c r="O44" s="15" t="s">
        <v>15</v>
      </c>
    </row>
    <row r="45" spans="1:22" s="33" customFormat="1" ht="63.75" customHeight="1" x14ac:dyDescent="0.25">
      <c r="A45" s="18" t="s">
        <v>42</v>
      </c>
      <c r="B45" s="20" t="s">
        <v>43</v>
      </c>
      <c r="C45" s="15" t="s">
        <v>44</v>
      </c>
      <c r="D45" s="48">
        <v>0</v>
      </c>
      <c r="E45" s="48">
        <v>0</v>
      </c>
      <c r="F45" s="50">
        <v>14.05045</v>
      </c>
      <c r="G45" s="50">
        <v>14.05045</v>
      </c>
      <c r="H45" s="19" t="s">
        <v>15</v>
      </c>
      <c r="I45" s="50">
        <v>0</v>
      </c>
      <c r="J45" s="19" t="s">
        <v>15</v>
      </c>
      <c r="K45" s="50">
        <v>5.0751396722787803</v>
      </c>
      <c r="L45" s="40"/>
      <c r="M45" s="40"/>
      <c r="N45" s="40"/>
      <c r="O45" s="41"/>
      <c r="P45" s="2"/>
      <c r="Q45" s="2"/>
      <c r="R45" s="2"/>
      <c r="S45" s="2"/>
      <c r="T45" s="2"/>
      <c r="U45" s="2"/>
      <c r="V45" s="2"/>
    </row>
    <row r="46" spans="1:22" ht="47.25" x14ac:dyDescent="0.25">
      <c r="A46" s="16" t="s">
        <v>45</v>
      </c>
      <c r="B46" s="20" t="s">
        <v>46</v>
      </c>
      <c r="C46" s="15" t="s">
        <v>44</v>
      </c>
      <c r="D46" s="48">
        <v>0</v>
      </c>
      <c r="E46" s="48">
        <v>0</v>
      </c>
      <c r="F46" s="50">
        <v>0.175542</v>
      </c>
      <c r="G46" s="50">
        <v>0.175542</v>
      </c>
      <c r="H46" s="47" t="s">
        <v>15</v>
      </c>
      <c r="I46" s="50">
        <v>0</v>
      </c>
      <c r="J46" s="15" t="s">
        <v>15</v>
      </c>
      <c r="K46" s="54" t="s">
        <v>15</v>
      </c>
      <c r="L46" s="15" t="s">
        <v>15</v>
      </c>
      <c r="M46" s="15" t="s">
        <v>15</v>
      </c>
      <c r="N46" s="15" t="s">
        <v>15</v>
      </c>
      <c r="O46" s="15" t="s">
        <v>15</v>
      </c>
    </row>
    <row r="47" spans="1:22" ht="38.25" customHeight="1" x14ac:dyDescent="0.25">
      <c r="A47" s="16" t="s">
        <v>47</v>
      </c>
      <c r="B47" s="20" t="s">
        <v>48</v>
      </c>
      <c r="C47" s="15" t="s">
        <v>44</v>
      </c>
      <c r="D47" s="48">
        <v>0</v>
      </c>
      <c r="E47" s="48">
        <v>0</v>
      </c>
      <c r="F47" s="50">
        <v>0</v>
      </c>
      <c r="G47" s="50">
        <v>0</v>
      </c>
      <c r="H47" s="47" t="s">
        <v>15</v>
      </c>
      <c r="I47" s="50">
        <v>0</v>
      </c>
      <c r="J47" s="15" t="s">
        <v>15</v>
      </c>
      <c r="K47" s="50">
        <v>0</v>
      </c>
      <c r="L47" s="15" t="s">
        <v>15</v>
      </c>
      <c r="M47" s="15" t="s">
        <v>15</v>
      </c>
      <c r="N47" s="15" t="s">
        <v>15</v>
      </c>
      <c r="O47" s="15" t="s">
        <v>15</v>
      </c>
    </row>
    <row r="48" spans="1:22" ht="37.5" customHeight="1" x14ac:dyDescent="0.25">
      <c r="A48" s="16" t="s">
        <v>49</v>
      </c>
      <c r="B48" s="20" t="s">
        <v>50</v>
      </c>
      <c r="C48" s="15" t="s">
        <v>44</v>
      </c>
      <c r="D48" s="48">
        <v>0</v>
      </c>
      <c r="E48" s="48">
        <v>0</v>
      </c>
      <c r="F48" s="50">
        <v>14.05045</v>
      </c>
      <c r="G48" s="50">
        <v>14.05045</v>
      </c>
      <c r="H48" s="47" t="s">
        <v>15</v>
      </c>
      <c r="I48" s="50">
        <v>0</v>
      </c>
      <c r="J48" s="15" t="s">
        <v>15</v>
      </c>
      <c r="K48" s="50">
        <f>K45</f>
        <v>5.0751396722787803</v>
      </c>
      <c r="L48" s="15" t="s">
        <v>15</v>
      </c>
      <c r="M48" s="15" t="s">
        <v>15</v>
      </c>
      <c r="N48" s="15" t="s">
        <v>15</v>
      </c>
      <c r="O48" s="15" t="s">
        <v>15</v>
      </c>
    </row>
    <row r="49" spans="1:22" ht="47.25" x14ac:dyDescent="0.25">
      <c r="A49" s="16" t="s">
        <v>51</v>
      </c>
      <c r="B49" s="20" t="s">
        <v>52</v>
      </c>
      <c r="C49" s="15" t="s">
        <v>44</v>
      </c>
      <c r="D49" s="48">
        <v>0</v>
      </c>
      <c r="E49" s="48">
        <v>0</v>
      </c>
      <c r="F49" s="50">
        <f>14.05045-30*0.0005/1.18</f>
        <v>14.037738135593219</v>
      </c>
      <c r="G49" s="50">
        <f>14.05045-30*0.0005/1.18</f>
        <v>14.037738135593219</v>
      </c>
      <c r="H49" s="47" t="s">
        <v>15</v>
      </c>
      <c r="I49" s="50">
        <v>0</v>
      </c>
      <c r="J49" s="15" t="s">
        <v>15</v>
      </c>
      <c r="K49" s="50">
        <v>5.0728091638042097</v>
      </c>
      <c r="L49" s="15" t="s">
        <v>15</v>
      </c>
      <c r="M49" s="15" t="s">
        <v>15</v>
      </c>
      <c r="N49" s="15" t="s">
        <v>15</v>
      </c>
      <c r="O49" s="15" t="s">
        <v>15</v>
      </c>
    </row>
    <row r="50" spans="1:22" s="33" customFormat="1" ht="18" customHeight="1" x14ac:dyDescent="0.25">
      <c r="A50" s="61" t="s">
        <v>53</v>
      </c>
      <c r="B50" s="62" t="s">
        <v>54</v>
      </c>
      <c r="C50" s="15" t="s">
        <v>55</v>
      </c>
      <c r="D50" s="48">
        <v>0</v>
      </c>
      <c r="E50" s="48">
        <v>0</v>
      </c>
      <c r="F50" s="15">
        <v>0</v>
      </c>
      <c r="G50" s="48">
        <v>0</v>
      </c>
      <c r="H50" s="19" t="s">
        <v>15</v>
      </c>
      <c r="I50" s="49">
        <v>0</v>
      </c>
      <c r="J50" s="19" t="s">
        <v>15</v>
      </c>
      <c r="K50" s="19">
        <v>0</v>
      </c>
      <c r="L50" s="34"/>
      <c r="M50" s="34"/>
      <c r="N50" s="34"/>
      <c r="O50" s="35"/>
      <c r="P50" s="2"/>
      <c r="Q50" s="2"/>
      <c r="R50" s="2"/>
      <c r="S50" s="2"/>
      <c r="T50" s="2"/>
      <c r="U50" s="2"/>
      <c r="V50" s="2"/>
    </row>
    <row r="51" spans="1:22" s="33" customFormat="1" ht="15.75" x14ac:dyDescent="0.25">
      <c r="A51" s="61"/>
      <c r="B51" s="62"/>
      <c r="C51" s="15" t="s">
        <v>56</v>
      </c>
      <c r="D51" s="48">
        <v>0</v>
      </c>
      <c r="E51" s="48">
        <v>0</v>
      </c>
      <c r="F51" s="15">
        <v>0.63</v>
      </c>
      <c r="G51" s="48">
        <v>0.63</v>
      </c>
      <c r="H51" s="19" t="s">
        <v>15</v>
      </c>
      <c r="I51" s="49">
        <v>0</v>
      </c>
      <c r="J51" s="19" t="s">
        <v>15</v>
      </c>
      <c r="K51" s="19">
        <v>0.1</v>
      </c>
      <c r="L51" s="36"/>
      <c r="M51" s="36"/>
      <c r="N51" s="36"/>
      <c r="O51" s="37"/>
      <c r="P51" s="2"/>
      <c r="Q51" s="2"/>
      <c r="R51" s="2"/>
      <c r="S51" s="2"/>
      <c r="T51" s="2"/>
      <c r="U51" s="2"/>
      <c r="V51" s="2"/>
    </row>
    <row r="52" spans="1:22" s="33" customFormat="1" ht="15.75" x14ac:dyDescent="0.25">
      <c r="A52" s="61"/>
      <c r="B52" s="62"/>
      <c r="C52" s="15" t="s">
        <v>57</v>
      </c>
      <c r="D52" s="48">
        <v>0</v>
      </c>
      <c r="E52" s="48">
        <v>0</v>
      </c>
      <c r="F52" s="15">
        <v>4.4939999999999998</v>
      </c>
      <c r="G52" s="48">
        <v>4.4939999999999998</v>
      </c>
      <c r="H52" s="19" t="s">
        <v>15</v>
      </c>
      <c r="I52" s="49">
        <v>0</v>
      </c>
      <c r="J52" s="19" t="s">
        <v>15</v>
      </c>
      <c r="K52" s="19">
        <v>2.4300000000000002</v>
      </c>
      <c r="L52" s="36"/>
      <c r="M52" s="36"/>
      <c r="N52" s="36"/>
      <c r="O52" s="37"/>
      <c r="P52" s="2"/>
      <c r="Q52" s="2"/>
      <c r="R52" s="2"/>
      <c r="S52" s="2"/>
      <c r="T52" s="2"/>
      <c r="U52" s="2"/>
      <c r="V52" s="2"/>
    </row>
    <row r="53" spans="1:22" s="33" customFormat="1" ht="15.75" x14ac:dyDescent="0.25">
      <c r="A53" s="61"/>
      <c r="B53" s="62"/>
      <c r="C53" s="48" t="s">
        <v>113</v>
      </c>
      <c r="D53" s="48">
        <v>0</v>
      </c>
      <c r="E53" s="48">
        <v>0</v>
      </c>
      <c r="F53" s="15">
        <v>1</v>
      </c>
      <c r="G53" s="48">
        <v>1</v>
      </c>
      <c r="H53" s="19" t="s">
        <v>15</v>
      </c>
      <c r="I53" s="49">
        <v>0</v>
      </c>
      <c r="J53" s="19" t="s">
        <v>15</v>
      </c>
      <c r="K53" s="19">
        <v>1</v>
      </c>
      <c r="L53" s="38"/>
      <c r="M53" s="38"/>
      <c r="N53" s="38"/>
      <c r="O53" s="39"/>
      <c r="P53" s="2"/>
      <c r="Q53" s="2"/>
      <c r="R53" s="2"/>
      <c r="S53" s="2"/>
      <c r="T53" s="2"/>
      <c r="U53" s="2"/>
      <c r="V53" s="2"/>
    </row>
    <row r="54" spans="1:22" s="33" customFormat="1" ht="15.75" x14ac:dyDescent="0.25">
      <c r="A54" s="61" t="s">
        <v>59</v>
      </c>
      <c r="B54" s="62" t="s">
        <v>25</v>
      </c>
      <c r="C54" s="15" t="s">
        <v>55</v>
      </c>
      <c r="D54" s="48">
        <v>0</v>
      </c>
      <c r="E54" s="48">
        <v>0</v>
      </c>
      <c r="F54" s="48">
        <v>0</v>
      </c>
      <c r="G54" s="48">
        <v>0</v>
      </c>
      <c r="H54" s="47" t="s">
        <v>15</v>
      </c>
      <c r="I54" s="49">
        <v>0</v>
      </c>
      <c r="J54" s="15" t="s">
        <v>15</v>
      </c>
      <c r="K54" s="48">
        <v>0</v>
      </c>
      <c r="L54" s="15" t="s">
        <v>15</v>
      </c>
      <c r="M54" s="15" t="s">
        <v>15</v>
      </c>
      <c r="N54" s="15" t="s">
        <v>15</v>
      </c>
      <c r="O54" s="15" t="s">
        <v>15</v>
      </c>
      <c r="P54" s="2"/>
      <c r="Q54" s="2"/>
      <c r="R54" s="2"/>
      <c r="S54" s="2"/>
      <c r="T54" s="2"/>
      <c r="U54" s="2"/>
      <c r="V54" s="2"/>
    </row>
    <row r="55" spans="1:22" s="33" customFormat="1" ht="15.75" x14ac:dyDescent="0.25">
      <c r="A55" s="61"/>
      <c r="B55" s="62"/>
      <c r="C55" s="15" t="s">
        <v>56</v>
      </c>
      <c r="D55" s="48">
        <v>0</v>
      </c>
      <c r="E55" s="48">
        <v>0</v>
      </c>
      <c r="F55" s="48">
        <v>0</v>
      </c>
      <c r="G55" s="48">
        <v>0</v>
      </c>
      <c r="H55" s="47" t="s">
        <v>15</v>
      </c>
      <c r="I55" s="49">
        <v>0</v>
      </c>
      <c r="J55" s="15" t="s">
        <v>15</v>
      </c>
      <c r="K55" s="48">
        <v>0</v>
      </c>
      <c r="L55" s="15" t="s">
        <v>15</v>
      </c>
      <c r="M55" s="15" t="s">
        <v>15</v>
      </c>
      <c r="N55" s="15" t="s">
        <v>15</v>
      </c>
      <c r="O55" s="15" t="s">
        <v>15</v>
      </c>
      <c r="P55" s="2"/>
      <c r="Q55" s="2"/>
      <c r="R55" s="2"/>
      <c r="S55" s="2"/>
      <c r="T55" s="2"/>
      <c r="U55" s="2"/>
      <c r="V55" s="2"/>
    </row>
    <row r="56" spans="1:22" s="33" customFormat="1" ht="15.75" x14ac:dyDescent="0.25">
      <c r="A56" s="61"/>
      <c r="B56" s="62"/>
      <c r="C56" s="15" t="s">
        <v>57</v>
      </c>
      <c r="D56" s="48">
        <v>0</v>
      </c>
      <c r="E56" s="48">
        <v>0</v>
      </c>
      <c r="F56" s="48">
        <v>0</v>
      </c>
      <c r="G56" s="48">
        <v>0</v>
      </c>
      <c r="H56" s="47" t="s">
        <v>15</v>
      </c>
      <c r="I56" s="49">
        <v>0</v>
      </c>
      <c r="J56" s="15" t="s">
        <v>15</v>
      </c>
      <c r="K56" s="48">
        <v>0</v>
      </c>
      <c r="L56" s="15" t="s">
        <v>15</v>
      </c>
      <c r="M56" s="15" t="s">
        <v>15</v>
      </c>
      <c r="N56" s="15" t="s">
        <v>15</v>
      </c>
      <c r="O56" s="15" t="s">
        <v>15</v>
      </c>
      <c r="P56" s="2"/>
      <c r="Q56" s="2"/>
      <c r="R56" s="2"/>
      <c r="S56" s="2"/>
      <c r="T56" s="2"/>
      <c r="U56" s="2"/>
      <c r="V56" s="2"/>
    </row>
    <row r="57" spans="1:22" s="33" customFormat="1" ht="18.75" x14ac:dyDescent="0.25">
      <c r="A57" s="61"/>
      <c r="B57" s="62"/>
      <c r="C57" s="15" t="s">
        <v>58</v>
      </c>
      <c r="D57" s="48">
        <v>0</v>
      </c>
      <c r="E57" s="48">
        <v>0</v>
      </c>
      <c r="F57" s="48">
        <v>0</v>
      </c>
      <c r="G57" s="48">
        <v>0</v>
      </c>
      <c r="H57" s="47" t="s">
        <v>15</v>
      </c>
      <c r="I57" s="49">
        <v>0</v>
      </c>
      <c r="J57" s="15" t="s">
        <v>15</v>
      </c>
      <c r="K57" s="48">
        <v>0</v>
      </c>
      <c r="L57" s="15" t="s">
        <v>15</v>
      </c>
      <c r="M57" s="15" t="s">
        <v>15</v>
      </c>
      <c r="N57" s="15" t="s">
        <v>15</v>
      </c>
      <c r="O57" s="15" t="s">
        <v>15</v>
      </c>
      <c r="P57" s="2"/>
      <c r="Q57" s="2"/>
      <c r="R57" s="2"/>
      <c r="S57" s="2"/>
      <c r="T57" s="2"/>
      <c r="U57" s="2"/>
      <c r="V57" s="2"/>
    </row>
    <row r="58" spans="1:22" s="33" customFormat="1" ht="15.75" x14ac:dyDescent="0.25">
      <c r="A58" s="61" t="s">
        <v>60</v>
      </c>
      <c r="B58" s="62" t="s">
        <v>27</v>
      </c>
      <c r="C58" s="15" t="s">
        <v>55</v>
      </c>
      <c r="D58" s="48">
        <v>0</v>
      </c>
      <c r="E58" s="48">
        <v>0</v>
      </c>
      <c r="F58" s="48">
        <v>0</v>
      </c>
      <c r="G58" s="48">
        <v>0</v>
      </c>
      <c r="H58" s="47" t="s">
        <v>15</v>
      </c>
      <c r="I58" s="49">
        <v>0</v>
      </c>
      <c r="J58" s="15" t="s">
        <v>15</v>
      </c>
      <c r="K58" s="48">
        <v>0</v>
      </c>
      <c r="L58" s="15" t="s">
        <v>15</v>
      </c>
      <c r="M58" s="15" t="s">
        <v>15</v>
      </c>
      <c r="N58" s="15" t="s">
        <v>15</v>
      </c>
      <c r="O58" s="15" t="s">
        <v>15</v>
      </c>
      <c r="P58" s="2"/>
      <c r="Q58" s="2"/>
      <c r="R58" s="2"/>
      <c r="S58" s="2"/>
      <c r="T58" s="2"/>
      <c r="U58" s="2"/>
      <c r="V58" s="2"/>
    </row>
    <row r="59" spans="1:22" s="33" customFormat="1" ht="15.75" x14ac:dyDescent="0.25">
      <c r="A59" s="61"/>
      <c r="B59" s="62"/>
      <c r="C59" s="15" t="s">
        <v>56</v>
      </c>
      <c r="D59" s="48">
        <v>0</v>
      </c>
      <c r="E59" s="48">
        <v>0</v>
      </c>
      <c r="F59" s="48">
        <v>0</v>
      </c>
      <c r="G59" s="48">
        <v>0</v>
      </c>
      <c r="H59" s="47" t="s">
        <v>15</v>
      </c>
      <c r="I59" s="49">
        <v>0</v>
      </c>
      <c r="J59" s="15" t="s">
        <v>15</v>
      </c>
      <c r="K59" s="48">
        <v>0</v>
      </c>
      <c r="L59" s="15" t="s">
        <v>15</v>
      </c>
      <c r="M59" s="15" t="s">
        <v>15</v>
      </c>
      <c r="N59" s="15" t="s">
        <v>15</v>
      </c>
      <c r="O59" s="15" t="s">
        <v>15</v>
      </c>
      <c r="P59" s="2"/>
      <c r="Q59" s="2"/>
      <c r="R59" s="2"/>
      <c r="S59" s="2"/>
      <c r="T59" s="2"/>
      <c r="U59" s="2"/>
      <c r="V59" s="2"/>
    </row>
    <row r="60" spans="1:22" s="33" customFormat="1" ht="15.75" x14ac:dyDescent="0.25">
      <c r="A60" s="61"/>
      <c r="B60" s="62"/>
      <c r="C60" s="15" t="s">
        <v>57</v>
      </c>
      <c r="D60" s="48">
        <v>0</v>
      </c>
      <c r="E60" s="48">
        <v>0</v>
      </c>
      <c r="F60" s="48">
        <v>0</v>
      </c>
      <c r="G60" s="48">
        <v>0</v>
      </c>
      <c r="H60" s="47" t="s">
        <v>15</v>
      </c>
      <c r="I60" s="49">
        <v>0</v>
      </c>
      <c r="J60" s="15" t="s">
        <v>15</v>
      </c>
      <c r="K60" s="48">
        <v>0</v>
      </c>
      <c r="L60" s="15" t="s">
        <v>15</v>
      </c>
      <c r="M60" s="15" t="s">
        <v>15</v>
      </c>
      <c r="N60" s="15" t="s">
        <v>15</v>
      </c>
      <c r="O60" s="15" t="s">
        <v>15</v>
      </c>
      <c r="P60" s="2"/>
      <c r="Q60" s="2"/>
      <c r="R60" s="2"/>
      <c r="S60" s="2"/>
      <c r="T60" s="2"/>
      <c r="U60" s="2"/>
      <c r="V60" s="2"/>
    </row>
    <row r="61" spans="1:22" s="33" customFormat="1" ht="18.75" x14ac:dyDescent="0.25">
      <c r="A61" s="61"/>
      <c r="B61" s="62"/>
      <c r="C61" s="15" t="s">
        <v>58</v>
      </c>
      <c r="D61" s="48">
        <v>0</v>
      </c>
      <c r="E61" s="48">
        <v>0</v>
      </c>
      <c r="F61" s="48">
        <v>0</v>
      </c>
      <c r="G61" s="48">
        <v>0</v>
      </c>
      <c r="H61" s="47" t="s">
        <v>15</v>
      </c>
      <c r="I61" s="49">
        <v>0</v>
      </c>
      <c r="J61" s="15" t="s">
        <v>15</v>
      </c>
      <c r="K61" s="48">
        <v>0</v>
      </c>
      <c r="L61" s="15" t="s">
        <v>15</v>
      </c>
      <c r="M61" s="15" t="s">
        <v>15</v>
      </c>
      <c r="N61" s="15" t="s">
        <v>15</v>
      </c>
      <c r="O61" s="15" t="s">
        <v>15</v>
      </c>
      <c r="P61" s="2"/>
      <c r="Q61" s="2"/>
      <c r="R61" s="2"/>
      <c r="S61" s="2"/>
      <c r="T61" s="2"/>
      <c r="U61" s="2"/>
      <c r="V61" s="2"/>
    </row>
    <row r="62" spans="1:22" s="33" customFormat="1" ht="15.75" x14ac:dyDescent="0.25">
      <c r="A62" s="61" t="s">
        <v>61</v>
      </c>
      <c r="B62" s="62" t="s">
        <v>29</v>
      </c>
      <c r="C62" s="15" t="s">
        <v>55</v>
      </c>
      <c r="D62" s="48">
        <v>0</v>
      </c>
      <c r="E62" s="48">
        <v>0</v>
      </c>
      <c r="F62" s="48">
        <v>0</v>
      </c>
      <c r="G62" s="48">
        <v>0</v>
      </c>
      <c r="H62" s="47" t="s">
        <v>15</v>
      </c>
      <c r="I62" s="49">
        <v>0</v>
      </c>
      <c r="J62" s="15" t="s">
        <v>15</v>
      </c>
      <c r="K62" s="48">
        <v>0</v>
      </c>
      <c r="L62" s="15" t="s">
        <v>15</v>
      </c>
      <c r="M62" s="15" t="s">
        <v>15</v>
      </c>
      <c r="N62" s="15" t="s">
        <v>15</v>
      </c>
      <c r="O62" s="15" t="s">
        <v>15</v>
      </c>
      <c r="P62" s="2"/>
      <c r="Q62" s="2"/>
      <c r="R62" s="2"/>
      <c r="S62" s="2"/>
      <c r="T62" s="2"/>
      <c r="U62" s="2"/>
      <c r="V62" s="2"/>
    </row>
    <row r="63" spans="1:22" s="33" customFormat="1" ht="15.75" x14ac:dyDescent="0.25">
      <c r="A63" s="61"/>
      <c r="B63" s="62"/>
      <c r="C63" s="15" t="s">
        <v>56</v>
      </c>
      <c r="D63" s="48">
        <v>0</v>
      </c>
      <c r="E63" s="48">
        <v>0</v>
      </c>
      <c r="F63" s="48">
        <v>0.63</v>
      </c>
      <c r="G63" s="48">
        <v>0.63</v>
      </c>
      <c r="H63" s="47" t="s">
        <v>15</v>
      </c>
      <c r="I63" s="49">
        <v>0</v>
      </c>
      <c r="J63" s="15" t="s">
        <v>15</v>
      </c>
      <c r="K63" s="19">
        <v>0.1</v>
      </c>
      <c r="L63" s="15" t="s">
        <v>15</v>
      </c>
      <c r="M63" s="15" t="s">
        <v>15</v>
      </c>
      <c r="N63" s="15" t="s">
        <v>15</v>
      </c>
      <c r="O63" s="15" t="s">
        <v>15</v>
      </c>
      <c r="P63" s="2"/>
      <c r="Q63" s="2"/>
      <c r="R63" s="2"/>
      <c r="S63" s="2"/>
      <c r="T63" s="2"/>
      <c r="U63" s="2"/>
      <c r="V63" s="2"/>
    </row>
    <row r="64" spans="1:22" s="33" customFormat="1" ht="15.75" x14ac:dyDescent="0.25">
      <c r="A64" s="61"/>
      <c r="B64" s="62"/>
      <c r="C64" s="15" t="s">
        <v>57</v>
      </c>
      <c r="D64" s="48">
        <v>0</v>
      </c>
      <c r="E64" s="48">
        <v>0</v>
      </c>
      <c r="F64" s="48">
        <v>4.4939999999999998</v>
      </c>
      <c r="G64" s="48">
        <v>4.4939999999999998</v>
      </c>
      <c r="H64" s="47" t="s">
        <v>15</v>
      </c>
      <c r="I64" s="49">
        <v>0</v>
      </c>
      <c r="J64" s="15" t="s">
        <v>15</v>
      </c>
      <c r="K64" s="19">
        <v>2.4300000000000002</v>
      </c>
      <c r="L64" s="15" t="s">
        <v>15</v>
      </c>
      <c r="M64" s="15" t="s">
        <v>15</v>
      </c>
      <c r="N64" s="15" t="s">
        <v>15</v>
      </c>
      <c r="O64" s="15" t="s">
        <v>15</v>
      </c>
      <c r="P64" s="2"/>
      <c r="Q64" s="2"/>
      <c r="R64" s="2"/>
      <c r="S64" s="2"/>
      <c r="T64" s="2"/>
      <c r="U64" s="2"/>
      <c r="V64" s="2"/>
    </row>
    <row r="65" spans="1:22" s="33" customFormat="1" ht="15.75" x14ac:dyDescent="0.25">
      <c r="A65" s="61"/>
      <c r="B65" s="62"/>
      <c r="C65" s="48" t="s">
        <v>113</v>
      </c>
      <c r="D65" s="48">
        <v>0</v>
      </c>
      <c r="E65" s="48">
        <v>0</v>
      </c>
      <c r="F65" s="48">
        <v>1</v>
      </c>
      <c r="G65" s="48">
        <v>1</v>
      </c>
      <c r="H65" s="47" t="s">
        <v>15</v>
      </c>
      <c r="I65" s="49">
        <v>0</v>
      </c>
      <c r="J65" s="15" t="s">
        <v>15</v>
      </c>
      <c r="K65" s="48">
        <v>0</v>
      </c>
      <c r="L65" s="15" t="s">
        <v>15</v>
      </c>
      <c r="M65" s="15" t="s">
        <v>15</v>
      </c>
      <c r="N65" s="15" t="s">
        <v>15</v>
      </c>
      <c r="O65" s="15" t="s">
        <v>15</v>
      </c>
      <c r="P65" s="2"/>
      <c r="Q65" s="2"/>
      <c r="R65" s="2"/>
      <c r="S65" s="2"/>
      <c r="T65" s="2"/>
      <c r="U65" s="2"/>
      <c r="V65" s="2"/>
    </row>
    <row r="66" spans="1:22" s="33" customFormat="1" ht="21" customHeight="1" x14ac:dyDescent="0.25">
      <c r="A66" s="61" t="s">
        <v>62</v>
      </c>
      <c r="B66" s="62" t="s">
        <v>63</v>
      </c>
      <c r="C66" s="15" t="s">
        <v>55</v>
      </c>
      <c r="D66" s="48">
        <v>0</v>
      </c>
      <c r="E66" s="48">
        <v>0</v>
      </c>
      <c r="F66" s="48">
        <v>0</v>
      </c>
      <c r="G66" s="48">
        <v>0</v>
      </c>
      <c r="H66" s="19" t="s">
        <v>15</v>
      </c>
      <c r="I66" s="49">
        <v>0</v>
      </c>
      <c r="J66" s="19" t="s">
        <v>15</v>
      </c>
      <c r="K66" s="19">
        <v>0</v>
      </c>
      <c r="L66" s="34"/>
      <c r="M66" s="34"/>
      <c r="N66" s="34"/>
      <c r="O66" s="35"/>
      <c r="P66" s="2"/>
      <c r="Q66" s="2"/>
      <c r="R66" s="2"/>
      <c r="S66" s="2"/>
      <c r="T66" s="2"/>
      <c r="U66" s="2"/>
      <c r="V66" s="2"/>
    </row>
    <row r="67" spans="1:22" s="33" customFormat="1" ht="15.75" x14ac:dyDescent="0.25">
      <c r="A67" s="61"/>
      <c r="B67" s="62"/>
      <c r="C67" s="15" t="s">
        <v>56</v>
      </c>
      <c r="D67" s="48">
        <v>0</v>
      </c>
      <c r="E67" s="48">
        <v>0</v>
      </c>
      <c r="F67" s="48">
        <v>0.63</v>
      </c>
      <c r="G67" s="48">
        <v>0.63</v>
      </c>
      <c r="H67" s="19" t="s">
        <v>15</v>
      </c>
      <c r="I67" s="49">
        <v>0</v>
      </c>
      <c r="J67" s="19" t="s">
        <v>15</v>
      </c>
      <c r="K67" s="19">
        <v>0.1</v>
      </c>
      <c r="L67" s="36"/>
      <c r="M67" s="36"/>
      <c r="N67" s="36"/>
      <c r="O67" s="37"/>
      <c r="P67" s="2"/>
      <c r="Q67" s="2"/>
      <c r="R67" s="2"/>
      <c r="S67" s="2"/>
      <c r="T67" s="2"/>
      <c r="U67" s="2"/>
      <c r="V67" s="2"/>
    </row>
    <row r="68" spans="1:22" s="33" customFormat="1" ht="15.75" x14ac:dyDescent="0.25">
      <c r="A68" s="61"/>
      <c r="B68" s="62"/>
      <c r="C68" s="15" t="s">
        <v>57</v>
      </c>
      <c r="D68" s="48">
        <v>0</v>
      </c>
      <c r="E68" s="48">
        <v>0</v>
      </c>
      <c r="F68" s="48">
        <v>4.4939999999999998</v>
      </c>
      <c r="G68" s="48">
        <v>4.4939999999999998</v>
      </c>
      <c r="H68" s="19" t="s">
        <v>15</v>
      </c>
      <c r="I68" s="49">
        <v>0</v>
      </c>
      <c r="J68" s="19" t="s">
        <v>15</v>
      </c>
      <c r="K68" s="19">
        <v>2.4300000000000002</v>
      </c>
      <c r="L68" s="36"/>
      <c r="M68" s="36"/>
      <c r="N68" s="36"/>
      <c r="O68" s="37"/>
      <c r="P68" s="2"/>
      <c r="Q68" s="2"/>
      <c r="R68" s="2"/>
      <c r="S68" s="2"/>
      <c r="T68" s="2"/>
      <c r="U68" s="2"/>
      <c r="V68" s="2"/>
    </row>
    <row r="69" spans="1:22" s="33" customFormat="1" ht="15.75" x14ac:dyDescent="0.25">
      <c r="A69" s="61"/>
      <c r="B69" s="62"/>
      <c r="C69" s="48" t="s">
        <v>113</v>
      </c>
      <c r="D69" s="48">
        <v>0</v>
      </c>
      <c r="E69" s="48">
        <v>0</v>
      </c>
      <c r="F69" s="48">
        <v>1</v>
      </c>
      <c r="G69" s="48">
        <v>1</v>
      </c>
      <c r="H69" s="19" t="s">
        <v>15</v>
      </c>
      <c r="I69" s="49">
        <v>0</v>
      </c>
      <c r="J69" s="19" t="s">
        <v>15</v>
      </c>
      <c r="K69" s="19">
        <v>0</v>
      </c>
      <c r="L69" s="38"/>
      <c r="M69" s="38"/>
      <c r="N69" s="38"/>
      <c r="O69" s="39"/>
      <c r="P69" s="2"/>
      <c r="Q69" s="2"/>
      <c r="R69" s="2"/>
      <c r="S69" s="2"/>
      <c r="T69" s="2"/>
      <c r="U69" s="2"/>
      <c r="V69" s="2"/>
    </row>
    <row r="70" spans="1:22" ht="15.75" x14ac:dyDescent="0.25">
      <c r="A70" s="61" t="s">
        <v>64</v>
      </c>
      <c r="B70" s="62" t="s">
        <v>25</v>
      </c>
      <c r="C70" s="15" t="s">
        <v>55</v>
      </c>
      <c r="D70" s="48">
        <v>0</v>
      </c>
      <c r="E70" s="48">
        <v>0</v>
      </c>
      <c r="F70" s="48">
        <v>0</v>
      </c>
      <c r="G70" s="48">
        <v>0</v>
      </c>
      <c r="H70" s="15" t="s">
        <v>15</v>
      </c>
      <c r="I70" s="49">
        <v>0</v>
      </c>
      <c r="J70" s="15" t="s">
        <v>15</v>
      </c>
      <c r="K70" s="48">
        <v>0</v>
      </c>
      <c r="L70" s="15" t="s">
        <v>15</v>
      </c>
      <c r="M70" s="15" t="s">
        <v>15</v>
      </c>
      <c r="N70" s="15" t="s">
        <v>15</v>
      </c>
      <c r="O70" s="15" t="s">
        <v>15</v>
      </c>
    </row>
    <row r="71" spans="1:22" ht="15.75" x14ac:dyDescent="0.25">
      <c r="A71" s="61"/>
      <c r="B71" s="62"/>
      <c r="C71" s="15" t="s">
        <v>56</v>
      </c>
      <c r="D71" s="48">
        <v>0</v>
      </c>
      <c r="E71" s="48">
        <v>0</v>
      </c>
      <c r="F71" s="48">
        <v>0</v>
      </c>
      <c r="G71" s="48">
        <v>0</v>
      </c>
      <c r="H71" s="15" t="s">
        <v>15</v>
      </c>
      <c r="I71" s="49">
        <v>0</v>
      </c>
      <c r="J71" s="15" t="s">
        <v>15</v>
      </c>
      <c r="K71" s="48">
        <v>0</v>
      </c>
      <c r="L71" s="15" t="s">
        <v>15</v>
      </c>
      <c r="M71" s="15" t="s">
        <v>15</v>
      </c>
      <c r="N71" s="15" t="s">
        <v>15</v>
      </c>
      <c r="O71" s="15" t="s">
        <v>15</v>
      </c>
    </row>
    <row r="72" spans="1:22" ht="15.75" x14ac:dyDescent="0.25">
      <c r="A72" s="61"/>
      <c r="B72" s="62"/>
      <c r="C72" s="15" t="s">
        <v>57</v>
      </c>
      <c r="D72" s="48">
        <v>0</v>
      </c>
      <c r="E72" s="48">
        <v>0</v>
      </c>
      <c r="F72" s="48">
        <v>0</v>
      </c>
      <c r="G72" s="48">
        <v>0</v>
      </c>
      <c r="H72" s="15" t="s">
        <v>15</v>
      </c>
      <c r="I72" s="49">
        <v>0</v>
      </c>
      <c r="J72" s="15" t="s">
        <v>15</v>
      </c>
      <c r="K72" s="48">
        <v>0</v>
      </c>
      <c r="L72" s="15" t="s">
        <v>15</v>
      </c>
      <c r="M72" s="15" t="s">
        <v>15</v>
      </c>
      <c r="N72" s="15" t="s">
        <v>15</v>
      </c>
      <c r="O72" s="15" t="s">
        <v>15</v>
      </c>
    </row>
    <row r="73" spans="1:22" ht="15.75" x14ac:dyDescent="0.25">
      <c r="A73" s="61"/>
      <c r="B73" s="62"/>
      <c r="C73" s="15" t="s">
        <v>65</v>
      </c>
      <c r="D73" s="48">
        <v>0</v>
      </c>
      <c r="E73" s="48">
        <v>0</v>
      </c>
      <c r="F73" s="48">
        <v>0</v>
      </c>
      <c r="G73" s="48">
        <v>0</v>
      </c>
      <c r="H73" s="15" t="s">
        <v>15</v>
      </c>
      <c r="I73" s="49">
        <v>0</v>
      </c>
      <c r="J73" s="15" t="s">
        <v>15</v>
      </c>
      <c r="K73" s="48">
        <v>0</v>
      </c>
      <c r="L73" s="15" t="s">
        <v>15</v>
      </c>
      <c r="M73" s="15" t="s">
        <v>15</v>
      </c>
      <c r="N73" s="15" t="s">
        <v>15</v>
      </c>
      <c r="O73" s="15" t="s">
        <v>15</v>
      </c>
    </row>
    <row r="74" spans="1:22" ht="15.75" x14ac:dyDescent="0.25">
      <c r="A74" s="61" t="s">
        <v>66</v>
      </c>
      <c r="B74" s="62" t="s">
        <v>27</v>
      </c>
      <c r="C74" s="15" t="s">
        <v>55</v>
      </c>
      <c r="D74" s="48">
        <v>0</v>
      </c>
      <c r="E74" s="48">
        <v>0</v>
      </c>
      <c r="F74" s="48">
        <v>0</v>
      </c>
      <c r="G74" s="48">
        <v>0</v>
      </c>
      <c r="H74" s="15" t="s">
        <v>15</v>
      </c>
      <c r="I74" s="49">
        <v>0</v>
      </c>
      <c r="J74" s="15" t="s">
        <v>15</v>
      </c>
      <c r="K74" s="48">
        <v>0</v>
      </c>
      <c r="L74" s="15" t="s">
        <v>15</v>
      </c>
      <c r="M74" s="15" t="s">
        <v>15</v>
      </c>
      <c r="N74" s="15" t="s">
        <v>15</v>
      </c>
      <c r="O74" s="15" t="s">
        <v>15</v>
      </c>
    </row>
    <row r="75" spans="1:22" ht="15.75" x14ac:dyDescent="0.25">
      <c r="A75" s="61"/>
      <c r="B75" s="62"/>
      <c r="C75" s="15" t="s">
        <v>56</v>
      </c>
      <c r="D75" s="48">
        <v>0</v>
      </c>
      <c r="E75" s="48">
        <v>0</v>
      </c>
      <c r="F75" s="48">
        <v>0</v>
      </c>
      <c r="G75" s="48">
        <v>0</v>
      </c>
      <c r="H75" s="15" t="s">
        <v>15</v>
      </c>
      <c r="I75" s="49">
        <v>0</v>
      </c>
      <c r="J75" s="15" t="s">
        <v>15</v>
      </c>
      <c r="K75" s="48">
        <v>0</v>
      </c>
      <c r="L75" s="15" t="s">
        <v>15</v>
      </c>
      <c r="M75" s="15" t="s">
        <v>15</v>
      </c>
      <c r="N75" s="15" t="s">
        <v>15</v>
      </c>
      <c r="O75" s="15" t="s">
        <v>15</v>
      </c>
    </row>
    <row r="76" spans="1:22" ht="15.75" x14ac:dyDescent="0.25">
      <c r="A76" s="61"/>
      <c r="B76" s="62"/>
      <c r="C76" s="15" t="s">
        <v>57</v>
      </c>
      <c r="D76" s="48">
        <v>0</v>
      </c>
      <c r="E76" s="48">
        <v>0</v>
      </c>
      <c r="F76" s="48">
        <v>0</v>
      </c>
      <c r="G76" s="48">
        <v>0</v>
      </c>
      <c r="H76" s="15" t="s">
        <v>15</v>
      </c>
      <c r="I76" s="49">
        <v>0</v>
      </c>
      <c r="J76" s="15" t="s">
        <v>15</v>
      </c>
      <c r="K76" s="48">
        <v>0</v>
      </c>
      <c r="L76" s="15" t="s">
        <v>15</v>
      </c>
      <c r="M76" s="15" t="s">
        <v>15</v>
      </c>
      <c r="N76" s="15" t="s">
        <v>15</v>
      </c>
      <c r="O76" s="15" t="s">
        <v>15</v>
      </c>
      <c r="P76" s="4"/>
      <c r="Q76" s="4"/>
      <c r="R76" s="4"/>
      <c r="S76" s="4"/>
      <c r="T76" s="4"/>
      <c r="U76" s="4"/>
      <c r="V76" s="4"/>
    </row>
    <row r="77" spans="1:22" ht="18.75" x14ac:dyDescent="0.25">
      <c r="A77" s="61"/>
      <c r="B77" s="62"/>
      <c r="C77" s="15" t="s">
        <v>58</v>
      </c>
      <c r="D77" s="48">
        <v>0</v>
      </c>
      <c r="E77" s="48">
        <v>0</v>
      </c>
      <c r="F77" s="48">
        <v>0</v>
      </c>
      <c r="G77" s="48">
        <v>0</v>
      </c>
      <c r="H77" s="15" t="s">
        <v>15</v>
      </c>
      <c r="I77" s="49">
        <v>0</v>
      </c>
      <c r="J77" s="15" t="s">
        <v>15</v>
      </c>
      <c r="K77" s="48">
        <v>0</v>
      </c>
      <c r="L77" s="15" t="s">
        <v>15</v>
      </c>
      <c r="M77" s="15" t="s">
        <v>15</v>
      </c>
      <c r="N77" s="15" t="s">
        <v>15</v>
      </c>
      <c r="O77" s="15" t="s">
        <v>15</v>
      </c>
      <c r="P77" s="4"/>
      <c r="Q77" s="4"/>
      <c r="R77" s="4"/>
      <c r="S77" s="4"/>
      <c r="T77" s="4"/>
      <c r="U77" s="4"/>
      <c r="V77" s="4"/>
    </row>
    <row r="78" spans="1:22" ht="15.75" x14ac:dyDescent="0.25">
      <c r="A78" s="61" t="s">
        <v>67</v>
      </c>
      <c r="B78" s="62" t="s">
        <v>29</v>
      </c>
      <c r="C78" s="15" t="s">
        <v>55</v>
      </c>
      <c r="D78" s="48">
        <v>0</v>
      </c>
      <c r="E78" s="48">
        <v>0</v>
      </c>
      <c r="F78" s="48">
        <v>0</v>
      </c>
      <c r="G78" s="48">
        <v>0</v>
      </c>
      <c r="H78" s="15" t="s">
        <v>15</v>
      </c>
      <c r="I78" s="49">
        <v>0</v>
      </c>
      <c r="J78" s="15" t="s">
        <v>15</v>
      </c>
      <c r="K78" s="48">
        <v>0</v>
      </c>
      <c r="L78" s="15" t="s">
        <v>15</v>
      </c>
      <c r="M78" s="15" t="s">
        <v>15</v>
      </c>
      <c r="N78" s="15" t="s">
        <v>15</v>
      </c>
      <c r="O78" s="15" t="s">
        <v>15</v>
      </c>
      <c r="P78" s="4"/>
      <c r="Q78" s="4"/>
      <c r="R78" s="4"/>
      <c r="S78" s="4"/>
      <c r="T78" s="4"/>
      <c r="U78" s="4"/>
      <c r="V78" s="4"/>
    </row>
    <row r="79" spans="1:22" ht="15.75" x14ac:dyDescent="0.25">
      <c r="A79" s="61"/>
      <c r="B79" s="62"/>
      <c r="C79" s="15" t="s">
        <v>56</v>
      </c>
      <c r="D79" s="48">
        <v>0</v>
      </c>
      <c r="E79" s="48">
        <v>0</v>
      </c>
      <c r="F79" s="48">
        <v>0.63</v>
      </c>
      <c r="G79" s="48">
        <v>0.63</v>
      </c>
      <c r="H79" s="15" t="s">
        <v>15</v>
      </c>
      <c r="I79" s="49">
        <v>0</v>
      </c>
      <c r="J79" s="15" t="s">
        <v>15</v>
      </c>
      <c r="K79" s="19">
        <v>0.1</v>
      </c>
      <c r="L79" s="15" t="s">
        <v>15</v>
      </c>
      <c r="M79" s="15" t="s">
        <v>15</v>
      </c>
      <c r="N79" s="15" t="s">
        <v>15</v>
      </c>
      <c r="O79" s="15" t="s">
        <v>15</v>
      </c>
      <c r="P79" s="4"/>
      <c r="Q79" s="4"/>
      <c r="R79" s="4"/>
      <c r="S79" s="4"/>
      <c r="T79" s="4"/>
      <c r="U79" s="4"/>
      <c r="V79" s="4"/>
    </row>
    <row r="80" spans="1:22" ht="15.75" x14ac:dyDescent="0.25">
      <c r="A80" s="61"/>
      <c r="B80" s="62"/>
      <c r="C80" s="15" t="s">
        <v>57</v>
      </c>
      <c r="D80" s="48">
        <v>0</v>
      </c>
      <c r="E80" s="48">
        <v>0</v>
      </c>
      <c r="F80" s="48">
        <v>4.4939999999999998</v>
      </c>
      <c r="G80" s="48">
        <v>4.4939999999999998</v>
      </c>
      <c r="H80" s="15" t="s">
        <v>15</v>
      </c>
      <c r="I80" s="49">
        <v>0</v>
      </c>
      <c r="J80" s="15" t="s">
        <v>15</v>
      </c>
      <c r="K80" s="19">
        <v>2.4300000000000002</v>
      </c>
      <c r="L80" s="15" t="s">
        <v>15</v>
      </c>
      <c r="M80" s="15" t="s">
        <v>15</v>
      </c>
      <c r="N80" s="15" t="s">
        <v>15</v>
      </c>
      <c r="O80" s="15" t="s">
        <v>15</v>
      </c>
      <c r="P80" s="4"/>
      <c r="Q80" s="4"/>
      <c r="R80" s="4"/>
      <c r="S80" s="4"/>
      <c r="T80" s="4"/>
      <c r="U80" s="4"/>
      <c r="V80" s="4"/>
    </row>
    <row r="81" spans="1:22" ht="15.75" x14ac:dyDescent="0.25">
      <c r="A81" s="61"/>
      <c r="B81" s="62"/>
      <c r="C81" s="48" t="s">
        <v>113</v>
      </c>
      <c r="D81" s="48">
        <v>0</v>
      </c>
      <c r="E81" s="48">
        <v>0</v>
      </c>
      <c r="F81" s="48">
        <v>1</v>
      </c>
      <c r="G81" s="48">
        <v>1</v>
      </c>
      <c r="H81" s="15" t="s">
        <v>15</v>
      </c>
      <c r="I81" s="49">
        <v>0</v>
      </c>
      <c r="J81" s="15" t="s">
        <v>15</v>
      </c>
      <c r="K81" s="48">
        <v>0</v>
      </c>
      <c r="L81" s="15" t="s">
        <v>15</v>
      </c>
      <c r="M81" s="15" t="s">
        <v>15</v>
      </c>
      <c r="N81" s="15" t="s">
        <v>15</v>
      </c>
      <c r="O81" s="15" t="s">
        <v>15</v>
      </c>
      <c r="P81" s="4"/>
      <c r="Q81" s="4"/>
      <c r="R81" s="4"/>
      <c r="S81" s="4"/>
      <c r="T81" s="4"/>
      <c r="U81" s="4"/>
      <c r="V81" s="4"/>
    </row>
    <row r="82" spans="1:22" ht="63" x14ac:dyDescent="0.25">
      <c r="A82" s="16" t="s">
        <v>68</v>
      </c>
      <c r="B82" s="17" t="s">
        <v>69</v>
      </c>
      <c r="C82" s="15" t="s">
        <v>15</v>
      </c>
      <c r="D82" s="15" t="s">
        <v>15</v>
      </c>
      <c r="E82" s="15" t="s">
        <v>15</v>
      </c>
      <c r="F82" s="15" t="s">
        <v>15</v>
      </c>
      <c r="G82" s="19" t="s">
        <v>15</v>
      </c>
      <c r="H82" s="15" t="s">
        <v>15</v>
      </c>
      <c r="I82" s="15" t="s">
        <v>15</v>
      </c>
      <c r="J82" s="15" t="s">
        <v>15</v>
      </c>
      <c r="K82" s="48" t="s">
        <v>15</v>
      </c>
      <c r="L82" s="15" t="s">
        <v>15</v>
      </c>
      <c r="M82" s="15" t="s">
        <v>15</v>
      </c>
      <c r="N82" s="15" t="s">
        <v>15</v>
      </c>
      <c r="O82" s="15" t="s">
        <v>15</v>
      </c>
      <c r="P82" s="4"/>
      <c r="Q82" s="4"/>
      <c r="R82" s="4"/>
      <c r="S82" s="4"/>
      <c r="T82" s="4"/>
      <c r="U82" s="4"/>
      <c r="V82" s="4"/>
    </row>
    <row r="83" spans="1:22" ht="18.75" x14ac:dyDescent="0.25">
      <c r="A83" s="61" t="s">
        <v>70</v>
      </c>
      <c r="B83" s="62" t="s">
        <v>19</v>
      </c>
      <c r="C83" s="15" t="s">
        <v>20</v>
      </c>
      <c r="D83" s="15">
        <v>2</v>
      </c>
      <c r="E83" s="15">
        <v>7</v>
      </c>
      <c r="F83" s="15">
        <v>1</v>
      </c>
      <c r="G83" s="52">
        <f>(D83+E83+F83)/3</f>
        <v>3.3333333333333335</v>
      </c>
      <c r="H83" s="15" t="s">
        <v>15</v>
      </c>
      <c r="I83" s="52">
        <v>9</v>
      </c>
      <c r="J83" s="15" t="s">
        <v>15</v>
      </c>
      <c r="K83" s="52">
        <v>9</v>
      </c>
      <c r="L83" s="15" t="s">
        <v>15</v>
      </c>
      <c r="M83" s="15" t="s">
        <v>15</v>
      </c>
      <c r="N83" s="15" t="s">
        <v>15</v>
      </c>
      <c r="O83" s="15" t="s">
        <v>15</v>
      </c>
      <c r="P83" s="4"/>
      <c r="Q83" s="4"/>
      <c r="R83" s="4"/>
      <c r="S83" s="4"/>
      <c r="T83" s="4"/>
      <c r="U83" s="4"/>
      <c r="V83" s="4"/>
    </row>
    <row r="84" spans="1:22" ht="27.75" customHeight="1" x14ac:dyDescent="0.25">
      <c r="A84" s="61"/>
      <c r="B84" s="62"/>
      <c r="C84" s="15" t="s">
        <v>21</v>
      </c>
      <c r="D84" s="15">
        <v>0.16</v>
      </c>
      <c r="E84" s="15">
        <v>0.59660000000000002</v>
      </c>
      <c r="F84" s="15">
        <v>0.1</v>
      </c>
      <c r="G84" s="51">
        <f t="shared" ref="G84:G86" si="2">(D84+E84+F84)/3</f>
        <v>0.28553333333333336</v>
      </c>
      <c r="H84" s="15" t="s">
        <v>15</v>
      </c>
      <c r="I84" s="51">
        <v>1.0589999999999999</v>
      </c>
      <c r="J84" s="15" t="s">
        <v>15</v>
      </c>
      <c r="K84" s="51">
        <v>1.0589999999999999</v>
      </c>
      <c r="L84" s="15" t="s">
        <v>15</v>
      </c>
      <c r="M84" s="15" t="s">
        <v>15</v>
      </c>
      <c r="N84" s="15" t="s">
        <v>15</v>
      </c>
      <c r="O84" s="15" t="s">
        <v>15</v>
      </c>
      <c r="P84" s="4"/>
      <c r="Q84" s="4"/>
      <c r="R84" s="4"/>
      <c r="S84" s="4"/>
      <c r="T84" s="4"/>
      <c r="U84" s="4"/>
      <c r="V84" s="4"/>
    </row>
    <row r="85" spans="1:22" ht="18.75" x14ac:dyDescent="0.25">
      <c r="A85" s="61" t="s">
        <v>71</v>
      </c>
      <c r="B85" s="62" t="s">
        <v>23</v>
      </c>
      <c r="C85" s="15" t="s">
        <v>20</v>
      </c>
      <c r="D85" s="48">
        <v>2</v>
      </c>
      <c r="E85" s="48">
        <v>7</v>
      </c>
      <c r="F85" s="48">
        <v>1</v>
      </c>
      <c r="G85" s="52">
        <f t="shared" si="2"/>
        <v>3.3333333333333335</v>
      </c>
      <c r="H85" s="15" t="s">
        <v>15</v>
      </c>
      <c r="I85" s="52">
        <v>9</v>
      </c>
      <c r="J85" s="15" t="s">
        <v>15</v>
      </c>
      <c r="K85" s="52">
        <v>7</v>
      </c>
      <c r="L85" s="15" t="s">
        <v>15</v>
      </c>
      <c r="M85" s="15" t="s">
        <v>15</v>
      </c>
      <c r="N85" s="15" t="s">
        <v>15</v>
      </c>
      <c r="O85" s="15" t="s">
        <v>15</v>
      </c>
      <c r="P85" s="4"/>
      <c r="Q85" s="4"/>
      <c r="R85" s="4"/>
      <c r="S85" s="4"/>
      <c r="T85" s="4"/>
      <c r="U85" s="4"/>
      <c r="V85" s="4"/>
    </row>
    <row r="86" spans="1:22" ht="18.75" x14ac:dyDescent="0.25">
      <c r="A86" s="61"/>
      <c r="B86" s="62"/>
      <c r="C86" s="15" t="s">
        <v>21</v>
      </c>
      <c r="D86" s="48">
        <v>0.16</v>
      </c>
      <c r="E86" s="48">
        <v>0.59660000000000002</v>
      </c>
      <c r="F86" s="48">
        <v>0.1</v>
      </c>
      <c r="G86" s="51">
        <f t="shared" si="2"/>
        <v>0.28553333333333336</v>
      </c>
      <c r="H86" s="15" t="s">
        <v>15</v>
      </c>
      <c r="I86" s="51">
        <v>1.0589999999999999</v>
      </c>
      <c r="J86" s="15" t="s">
        <v>15</v>
      </c>
      <c r="K86" s="51">
        <f>K84-0.3</f>
        <v>0.7589999999999999</v>
      </c>
      <c r="L86" s="15" t="s">
        <v>15</v>
      </c>
      <c r="M86" s="15" t="s">
        <v>15</v>
      </c>
      <c r="N86" s="15" t="s">
        <v>15</v>
      </c>
      <c r="O86" s="15" t="s">
        <v>15</v>
      </c>
      <c r="P86" s="4"/>
      <c r="Q86" s="4"/>
      <c r="R86" s="4"/>
      <c r="S86" s="4"/>
      <c r="T86" s="4"/>
      <c r="U86" s="4"/>
      <c r="V86" s="4"/>
    </row>
    <row r="87" spans="1:22" ht="18.75" x14ac:dyDescent="0.25">
      <c r="A87" s="61" t="s">
        <v>72</v>
      </c>
      <c r="B87" s="62" t="s">
        <v>25</v>
      </c>
      <c r="C87" s="15" t="s">
        <v>20</v>
      </c>
      <c r="D87" s="15">
        <v>0</v>
      </c>
      <c r="E87" s="48">
        <v>0</v>
      </c>
      <c r="F87" s="48">
        <v>0</v>
      </c>
      <c r="G87" s="48">
        <v>0</v>
      </c>
      <c r="H87" s="15" t="s">
        <v>15</v>
      </c>
      <c r="I87" s="15">
        <v>0</v>
      </c>
      <c r="J87" s="15" t="s">
        <v>15</v>
      </c>
      <c r="K87" s="48">
        <v>0</v>
      </c>
      <c r="L87" s="15" t="s">
        <v>15</v>
      </c>
      <c r="M87" s="15" t="s">
        <v>15</v>
      </c>
      <c r="N87" s="15" t="s">
        <v>15</v>
      </c>
      <c r="O87" s="15" t="s">
        <v>15</v>
      </c>
      <c r="P87" s="4"/>
      <c r="Q87" s="4"/>
      <c r="R87" s="4"/>
      <c r="S87" s="4"/>
      <c r="T87" s="4"/>
      <c r="U87" s="4"/>
      <c r="V87" s="4"/>
    </row>
    <row r="88" spans="1:22" ht="18.75" x14ac:dyDescent="0.25">
      <c r="A88" s="61"/>
      <c r="B88" s="62"/>
      <c r="C88" s="15" t="s">
        <v>21</v>
      </c>
      <c r="D88" s="15">
        <v>0</v>
      </c>
      <c r="E88" s="48">
        <v>0</v>
      </c>
      <c r="F88" s="48">
        <v>0</v>
      </c>
      <c r="G88" s="48">
        <v>0</v>
      </c>
      <c r="H88" s="15" t="s">
        <v>15</v>
      </c>
      <c r="I88" s="15">
        <v>0</v>
      </c>
      <c r="J88" s="15" t="s">
        <v>15</v>
      </c>
      <c r="K88" s="48">
        <v>0</v>
      </c>
      <c r="L88" s="15" t="s">
        <v>15</v>
      </c>
      <c r="M88" s="15" t="s">
        <v>15</v>
      </c>
      <c r="N88" s="15" t="s">
        <v>15</v>
      </c>
      <c r="O88" s="15" t="s">
        <v>15</v>
      </c>
      <c r="P88" s="4"/>
      <c r="Q88" s="4"/>
      <c r="R88" s="4"/>
      <c r="S88" s="4"/>
      <c r="T88" s="4"/>
      <c r="U88" s="4"/>
      <c r="V88" s="4"/>
    </row>
    <row r="89" spans="1:22" ht="18.75" x14ac:dyDescent="0.25">
      <c r="A89" s="61" t="s">
        <v>73</v>
      </c>
      <c r="B89" s="62" t="s">
        <v>27</v>
      </c>
      <c r="C89" s="15" t="s">
        <v>20</v>
      </c>
      <c r="D89" s="15">
        <v>0</v>
      </c>
      <c r="E89" s="48">
        <v>0</v>
      </c>
      <c r="F89" s="48">
        <v>0</v>
      </c>
      <c r="G89" s="48">
        <v>0</v>
      </c>
      <c r="H89" s="15" t="s">
        <v>15</v>
      </c>
      <c r="I89" s="15">
        <v>0</v>
      </c>
      <c r="J89" s="15" t="s">
        <v>15</v>
      </c>
      <c r="K89" s="48">
        <v>0</v>
      </c>
      <c r="L89" s="15" t="s">
        <v>15</v>
      </c>
      <c r="M89" s="15" t="s">
        <v>15</v>
      </c>
      <c r="N89" s="15" t="s">
        <v>15</v>
      </c>
      <c r="O89" s="15" t="s">
        <v>15</v>
      </c>
      <c r="P89" s="4"/>
      <c r="Q89" s="4"/>
      <c r="R89" s="4"/>
      <c r="S89" s="4"/>
      <c r="T89" s="4"/>
      <c r="U89" s="4"/>
      <c r="V89" s="4"/>
    </row>
    <row r="90" spans="1:22" ht="18.75" x14ac:dyDescent="0.25">
      <c r="A90" s="61"/>
      <c r="B90" s="62"/>
      <c r="C90" s="15" t="s">
        <v>21</v>
      </c>
      <c r="D90" s="15">
        <v>0</v>
      </c>
      <c r="E90" s="48">
        <v>0</v>
      </c>
      <c r="F90" s="48">
        <v>0</v>
      </c>
      <c r="G90" s="48">
        <v>0</v>
      </c>
      <c r="H90" s="15" t="s">
        <v>15</v>
      </c>
      <c r="I90" s="15">
        <v>0</v>
      </c>
      <c r="J90" s="15" t="s">
        <v>15</v>
      </c>
      <c r="K90" s="48">
        <v>0</v>
      </c>
      <c r="L90" s="15" t="s">
        <v>15</v>
      </c>
      <c r="M90" s="15" t="s">
        <v>15</v>
      </c>
      <c r="N90" s="15" t="s">
        <v>15</v>
      </c>
      <c r="O90" s="15" t="s">
        <v>15</v>
      </c>
      <c r="P90" s="4"/>
      <c r="Q90" s="4"/>
      <c r="R90" s="4"/>
      <c r="S90" s="4"/>
      <c r="T90" s="4"/>
      <c r="U90" s="4"/>
      <c r="V90" s="4"/>
    </row>
    <row r="91" spans="1:22" ht="18.75" x14ac:dyDescent="0.25">
      <c r="A91" s="61" t="s">
        <v>74</v>
      </c>
      <c r="B91" s="62" t="s">
        <v>29</v>
      </c>
      <c r="C91" s="15" t="s">
        <v>20</v>
      </c>
      <c r="D91" s="15">
        <v>0</v>
      </c>
      <c r="E91" s="48">
        <v>0</v>
      </c>
      <c r="F91" s="48">
        <v>0</v>
      </c>
      <c r="G91" s="48">
        <v>0</v>
      </c>
      <c r="H91" s="15" t="s">
        <v>15</v>
      </c>
      <c r="I91" s="15">
        <v>0</v>
      </c>
      <c r="J91" s="15" t="s">
        <v>15</v>
      </c>
      <c r="K91" s="48">
        <v>2</v>
      </c>
      <c r="L91" s="15" t="s">
        <v>15</v>
      </c>
      <c r="M91" s="15" t="s">
        <v>15</v>
      </c>
      <c r="N91" s="15" t="s">
        <v>15</v>
      </c>
      <c r="O91" s="15" t="s">
        <v>15</v>
      </c>
      <c r="P91" s="4"/>
      <c r="Q91" s="4"/>
      <c r="R91" s="4"/>
      <c r="S91" s="4"/>
      <c r="T91" s="4"/>
      <c r="U91" s="4"/>
      <c r="V91" s="4"/>
    </row>
    <row r="92" spans="1:22" ht="18.75" x14ac:dyDescent="0.25">
      <c r="A92" s="61"/>
      <c r="B92" s="62"/>
      <c r="C92" s="15" t="s">
        <v>21</v>
      </c>
      <c r="D92" s="15">
        <v>0</v>
      </c>
      <c r="E92" s="48">
        <v>0</v>
      </c>
      <c r="F92" s="48">
        <v>0</v>
      </c>
      <c r="G92" s="48">
        <v>0</v>
      </c>
      <c r="H92" s="15" t="s">
        <v>15</v>
      </c>
      <c r="I92" s="15">
        <v>0</v>
      </c>
      <c r="J92" s="15" t="s">
        <v>15</v>
      </c>
      <c r="K92" s="48">
        <v>0.3</v>
      </c>
      <c r="L92" s="15" t="s">
        <v>15</v>
      </c>
      <c r="M92" s="15" t="s">
        <v>15</v>
      </c>
      <c r="N92" s="15" t="s">
        <v>15</v>
      </c>
      <c r="O92" s="15" t="s">
        <v>15</v>
      </c>
      <c r="P92" s="4"/>
      <c r="Q92" s="4"/>
      <c r="R92" s="4"/>
      <c r="S92" s="4"/>
      <c r="T92" s="4"/>
      <c r="U92" s="4"/>
      <c r="V92" s="4"/>
    </row>
    <row r="93" spans="1:22" ht="26.25" customHeight="1" x14ac:dyDescent="0.25">
      <c r="A93" s="61" t="s">
        <v>75</v>
      </c>
      <c r="B93" s="62" t="s">
        <v>31</v>
      </c>
      <c r="C93" s="15" t="s">
        <v>20</v>
      </c>
      <c r="D93" s="15">
        <v>7</v>
      </c>
      <c r="E93" s="15">
        <v>3</v>
      </c>
      <c r="F93" s="15">
        <v>10</v>
      </c>
      <c r="G93" s="52">
        <f t="shared" ref="G93:G96" si="3">(D93+E93+F93)/3</f>
        <v>6.666666666666667</v>
      </c>
      <c r="H93" s="15" t="s">
        <v>15</v>
      </c>
      <c r="I93" s="52">
        <v>5</v>
      </c>
      <c r="J93" s="15" t="s">
        <v>15</v>
      </c>
      <c r="K93" s="52">
        <v>6.666666666666667</v>
      </c>
      <c r="L93" s="15" t="s">
        <v>15</v>
      </c>
      <c r="M93" s="15" t="s">
        <v>15</v>
      </c>
      <c r="N93" s="15" t="s">
        <v>15</v>
      </c>
      <c r="O93" s="15" t="s">
        <v>15</v>
      </c>
      <c r="P93" s="4"/>
      <c r="Q93" s="4"/>
      <c r="R93" s="4"/>
      <c r="S93" s="4"/>
      <c r="T93" s="4"/>
      <c r="U93" s="4"/>
      <c r="V93" s="4"/>
    </row>
    <row r="94" spans="1:22" ht="18.75" x14ac:dyDescent="0.25">
      <c r="A94" s="61"/>
      <c r="B94" s="62"/>
      <c r="C94" s="15" t="s">
        <v>21</v>
      </c>
      <c r="D94" s="15">
        <v>0.59660000000000002</v>
      </c>
      <c r="E94" s="15">
        <v>0.25</v>
      </c>
      <c r="F94" s="15">
        <v>1.1539999999999999</v>
      </c>
      <c r="G94" s="51">
        <f t="shared" si="3"/>
        <v>0.66686666666666661</v>
      </c>
      <c r="H94" s="15" t="s">
        <v>15</v>
      </c>
      <c r="I94" s="51">
        <v>0.63500000000000001</v>
      </c>
      <c r="J94" s="15" t="s">
        <v>15</v>
      </c>
      <c r="K94" s="51">
        <v>0.63500000000000001</v>
      </c>
      <c r="L94" s="15" t="s">
        <v>15</v>
      </c>
      <c r="M94" s="15" t="s">
        <v>15</v>
      </c>
      <c r="N94" s="15" t="s">
        <v>15</v>
      </c>
      <c r="O94" s="15" t="s">
        <v>15</v>
      </c>
      <c r="P94" s="4"/>
      <c r="Q94" s="4"/>
      <c r="R94" s="4"/>
      <c r="S94" s="4"/>
      <c r="T94" s="4"/>
      <c r="U94" s="4"/>
      <c r="V94" s="4"/>
    </row>
    <row r="95" spans="1:22" ht="18.75" x14ac:dyDescent="0.25">
      <c r="A95" s="61" t="s">
        <v>76</v>
      </c>
      <c r="B95" s="62" t="s">
        <v>23</v>
      </c>
      <c r="C95" s="15" t="s">
        <v>20</v>
      </c>
      <c r="D95" s="48">
        <v>7</v>
      </c>
      <c r="E95" s="48">
        <v>3</v>
      </c>
      <c r="F95" s="48">
        <v>10</v>
      </c>
      <c r="G95" s="52">
        <f t="shared" si="3"/>
        <v>6.666666666666667</v>
      </c>
      <c r="H95" s="15" t="s">
        <v>15</v>
      </c>
      <c r="I95" s="52">
        <v>2</v>
      </c>
      <c r="J95" s="15" t="s">
        <v>15</v>
      </c>
      <c r="K95" s="52">
        <v>2</v>
      </c>
      <c r="L95" s="15" t="s">
        <v>15</v>
      </c>
      <c r="M95" s="15" t="s">
        <v>15</v>
      </c>
      <c r="N95" s="15" t="s">
        <v>15</v>
      </c>
      <c r="O95" s="15" t="s">
        <v>15</v>
      </c>
      <c r="P95" s="4"/>
      <c r="Q95" s="4"/>
      <c r="R95" s="4"/>
      <c r="S95" s="4"/>
      <c r="T95" s="4"/>
      <c r="U95" s="4"/>
      <c r="V95" s="4"/>
    </row>
    <row r="96" spans="1:22" ht="18.75" x14ac:dyDescent="0.25">
      <c r="A96" s="61"/>
      <c r="B96" s="62"/>
      <c r="C96" s="15" t="s">
        <v>21</v>
      </c>
      <c r="D96" s="48">
        <v>0.59660000000000002</v>
      </c>
      <c r="E96" s="48">
        <v>0.25</v>
      </c>
      <c r="F96" s="48">
        <v>1.1539999999999999</v>
      </c>
      <c r="G96" s="51">
        <f t="shared" si="3"/>
        <v>0.66686666666666661</v>
      </c>
      <c r="H96" s="15" t="s">
        <v>15</v>
      </c>
      <c r="I96" s="51">
        <v>0.185</v>
      </c>
      <c r="J96" s="15" t="s">
        <v>15</v>
      </c>
      <c r="K96" s="51">
        <v>0.185</v>
      </c>
      <c r="L96" s="15" t="s">
        <v>15</v>
      </c>
      <c r="M96" s="15" t="s">
        <v>15</v>
      </c>
      <c r="N96" s="15" t="s">
        <v>15</v>
      </c>
      <c r="O96" s="15" t="s">
        <v>15</v>
      </c>
      <c r="P96" s="4"/>
      <c r="Q96" s="4"/>
      <c r="R96" s="4"/>
      <c r="S96" s="4"/>
      <c r="T96" s="4"/>
      <c r="U96" s="4"/>
      <c r="V96" s="4"/>
    </row>
    <row r="97" spans="1:22" ht="18.75" x14ac:dyDescent="0.25">
      <c r="A97" s="61" t="s">
        <v>77</v>
      </c>
      <c r="B97" s="62" t="s">
        <v>25</v>
      </c>
      <c r="C97" s="15" t="s">
        <v>20</v>
      </c>
      <c r="D97" s="48">
        <v>0</v>
      </c>
      <c r="E97" s="48">
        <v>0</v>
      </c>
      <c r="F97" s="48">
        <v>0</v>
      </c>
      <c r="G97" s="48">
        <v>0</v>
      </c>
      <c r="H97" s="15" t="s">
        <v>15</v>
      </c>
      <c r="I97" s="15">
        <v>0</v>
      </c>
      <c r="J97" s="15" t="s">
        <v>15</v>
      </c>
      <c r="K97" s="48">
        <v>0</v>
      </c>
      <c r="L97" s="15" t="s">
        <v>15</v>
      </c>
      <c r="M97" s="15" t="s">
        <v>15</v>
      </c>
      <c r="N97" s="15" t="s">
        <v>15</v>
      </c>
      <c r="O97" s="15" t="s">
        <v>15</v>
      </c>
      <c r="P97" s="4"/>
      <c r="Q97" s="4"/>
      <c r="R97" s="4"/>
      <c r="S97" s="4"/>
      <c r="T97" s="4"/>
      <c r="U97" s="4"/>
      <c r="V97" s="4"/>
    </row>
    <row r="98" spans="1:22" ht="18.75" x14ac:dyDescent="0.25">
      <c r="A98" s="61"/>
      <c r="B98" s="62"/>
      <c r="C98" s="15" t="s">
        <v>21</v>
      </c>
      <c r="D98" s="48">
        <v>0</v>
      </c>
      <c r="E98" s="48">
        <v>0</v>
      </c>
      <c r="F98" s="48">
        <v>0</v>
      </c>
      <c r="G98" s="48">
        <v>0</v>
      </c>
      <c r="H98" s="15" t="s">
        <v>15</v>
      </c>
      <c r="I98" s="15">
        <v>0</v>
      </c>
      <c r="J98" s="15" t="s">
        <v>15</v>
      </c>
      <c r="K98" s="48">
        <v>0</v>
      </c>
      <c r="L98" s="15" t="s">
        <v>15</v>
      </c>
      <c r="M98" s="15" t="s">
        <v>15</v>
      </c>
      <c r="N98" s="15" t="s">
        <v>15</v>
      </c>
      <c r="O98" s="15" t="s">
        <v>15</v>
      </c>
      <c r="P98" s="4"/>
      <c r="Q98" s="4"/>
      <c r="R98" s="4"/>
      <c r="S98" s="4"/>
      <c r="T98" s="4"/>
      <c r="U98" s="4"/>
      <c r="V98" s="4"/>
    </row>
    <row r="99" spans="1:22" ht="18.75" x14ac:dyDescent="0.25">
      <c r="A99" s="61" t="s">
        <v>78</v>
      </c>
      <c r="B99" s="62" t="s">
        <v>27</v>
      </c>
      <c r="C99" s="15" t="s">
        <v>20</v>
      </c>
      <c r="D99" s="48">
        <v>0</v>
      </c>
      <c r="E99" s="48">
        <v>0</v>
      </c>
      <c r="F99" s="48">
        <v>0</v>
      </c>
      <c r="G99" s="48">
        <v>0</v>
      </c>
      <c r="H99" s="15" t="s">
        <v>15</v>
      </c>
      <c r="I99" s="15">
        <v>0</v>
      </c>
      <c r="J99" s="15" t="s">
        <v>15</v>
      </c>
      <c r="K99" s="48">
        <v>0</v>
      </c>
      <c r="L99" s="15" t="s">
        <v>15</v>
      </c>
      <c r="M99" s="15" t="s">
        <v>15</v>
      </c>
      <c r="N99" s="15" t="s">
        <v>15</v>
      </c>
      <c r="O99" s="15" t="s">
        <v>15</v>
      </c>
      <c r="P99" s="4"/>
      <c r="Q99" s="4"/>
      <c r="R99" s="4"/>
      <c r="S99" s="4"/>
      <c r="T99" s="4"/>
      <c r="U99" s="4"/>
      <c r="V99" s="4"/>
    </row>
    <row r="100" spans="1:22" ht="18.75" x14ac:dyDescent="0.25">
      <c r="A100" s="61"/>
      <c r="B100" s="62"/>
      <c r="C100" s="15" t="s">
        <v>21</v>
      </c>
      <c r="D100" s="48">
        <v>0</v>
      </c>
      <c r="E100" s="48">
        <v>0</v>
      </c>
      <c r="F100" s="48">
        <v>0</v>
      </c>
      <c r="G100" s="48">
        <v>0</v>
      </c>
      <c r="H100" s="15" t="s">
        <v>15</v>
      </c>
      <c r="I100" s="15">
        <v>0</v>
      </c>
      <c r="J100" s="15" t="s">
        <v>15</v>
      </c>
      <c r="K100" s="48">
        <v>0</v>
      </c>
      <c r="L100" s="15" t="s">
        <v>15</v>
      </c>
      <c r="M100" s="15" t="s">
        <v>15</v>
      </c>
      <c r="N100" s="15" t="s">
        <v>15</v>
      </c>
      <c r="O100" s="15" t="s">
        <v>15</v>
      </c>
      <c r="P100" s="4"/>
      <c r="Q100" s="4"/>
      <c r="R100" s="4"/>
      <c r="S100" s="4"/>
      <c r="T100" s="4"/>
      <c r="U100" s="4"/>
      <c r="V100" s="4"/>
    </row>
    <row r="101" spans="1:22" ht="18.75" x14ac:dyDescent="0.25">
      <c r="A101" s="61" t="s">
        <v>79</v>
      </c>
      <c r="B101" s="62" t="s">
        <v>29</v>
      </c>
      <c r="C101" s="15" t="s">
        <v>20</v>
      </c>
      <c r="D101" s="48">
        <v>0</v>
      </c>
      <c r="E101" s="48">
        <v>0</v>
      </c>
      <c r="F101" s="48">
        <v>0</v>
      </c>
      <c r="G101" s="48">
        <v>0</v>
      </c>
      <c r="H101" s="15" t="s">
        <v>15</v>
      </c>
      <c r="I101" s="15">
        <v>3</v>
      </c>
      <c r="J101" s="15" t="s">
        <v>15</v>
      </c>
      <c r="K101" s="54">
        <v>3</v>
      </c>
      <c r="L101" s="15" t="s">
        <v>15</v>
      </c>
      <c r="M101" s="15" t="s">
        <v>15</v>
      </c>
      <c r="N101" s="15" t="s">
        <v>15</v>
      </c>
      <c r="O101" s="15" t="s">
        <v>15</v>
      </c>
      <c r="P101" s="4"/>
      <c r="Q101" s="4"/>
      <c r="R101" s="4"/>
      <c r="S101" s="4"/>
      <c r="T101" s="4"/>
      <c r="U101" s="4"/>
      <c r="V101" s="4"/>
    </row>
    <row r="102" spans="1:22" ht="18.75" x14ac:dyDescent="0.25">
      <c r="A102" s="61"/>
      <c r="B102" s="62"/>
      <c r="C102" s="15" t="s">
        <v>21</v>
      </c>
      <c r="D102" s="48">
        <v>0</v>
      </c>
      <c r="E102" s="48">
        <v>0</v>
      </c>
      <c r="F102" s="48">
        <v>0</v>
      </c>
      <c r="G102" s="48">
        <v>0</v>
      </c>
      <c r="H102" s="15" t="s">
        <v>15</v>
      </c>
      <c r="I102" s="15">
        <v>0.45</v>
      </c>
      <c r="J102" s="15" t="s">
        <v>15</v>
      </c>
      <c r="K102" s="54">
        <v>0.45</v>
      </c>
      <c r="L102" s="15" t="s">
        <v>15</v>
      </c>
      <c r="M102" s="15" t="s">
        <v>15</v>
      </c>
      <c r="N102" s="15" t="s">
        <v>15</v>
      </c>
      <c r="O102" s="15" t="s">
        <v>15</v>
      </c>
      <c r="P102" s="4"/>
      <c r="Q102" s="4"/>
      <c r="R102" s="4"/>
      <c r="S102" s="4"/>
      <c r="T102" s="4"/>
      <c r="U102" s="4"/>
      <c r="V102" s="4"/>
    </row>
    <row r="103" spans="1:22" ht="26.25" customHeight="1" x14ac:dyDescent="0.25">
      <c r="A103" s="61" t="s">
        <v>80</v>
      </c>
      <c r="B103" s="62" t="s">
        <v>37</v>
      </c>
      <c r="C103" s="15" t="s">
        <v>20</v>
      </c>
      <c r="D103" s="15">
        <v>2</v>
      </c>
      <c r="E103" s="15">
        <v>2</v>
      </c>
      <c r="F103" s="15">
        <v>1</v>
      </c>
      <c r="G103" s="52">
        <f t="shared" ref="G103:G106" si="4">(D103+E103+F103)/3</f>
        <v>1.6666666666666667</v>
      </c>
      <c r="H103" s="15" t="s">
        <v>15</v>
      </c>
      <c r="I103" s="52">
        <v>5</v>
      </c>
      <c r="J103" s="15" t="s">
        <v>15</v>
      </c>
      <c r="K103" s="52">
        <v>5</v>
      </c>
      <c r="L103" s="15" t="s">
        <v>15</v>
      </c>
      <c r="M103" s="15" t="s">
        <v>15</v>
      </c>
      <c r="N103" s="15" t="s">
        <v>15</v>
      </c>
      <c r="O103" s="15" t="s">
        <v>15</v>
      </c>
      <c r="P103" s="4"/>
      <c r="Q103" s="4"/>
      <c r="R103" s="4"/>
      <c r="S103" s="4"/>
      <c r="T103" s="4"/>
      <c r="U103" s="4"/>
      <c r="V103" s="4"/>
    </row>
    <row r="104" spans="1:22" ht="18.75" x14ac:dyDescent="0.25">
      <c r="A104" s="61"/>
      <c r="B104" s="62"/>
      <c r="C104" s="15" t="s">
        <v>21</v>
      </c>
      <c r="D104" s="15">
        <v>0.16</v>
      </c>
      <c r="E104" s="15">
        <v>0.1196</v>
      </c>
      <c r="F104" s="15">
        <v>9.5000000000000001E-2</v>
      </c>
      <c r="G104" s="51">
        <f t="shared" si="4"/>
        <v>0.12486666666666668</v>
      </c>
      <c r="H104" s="15" t="s">
        <v>15</v>
      </c>
      <c r="I104" s="51">
        <v>0.57499999999999996</v>
      </c>
      <c r="J104" s="15" t="s">
        <v>15</v>
      </c>
      <c r="K104" s="51">
        <v>0.57499999999999996</v>
      </c>
      <c r="L104" s="15" t="s">
        <v>15</v>
      </c>
      <c r="M104" s="15" t="s">
        <v>15</v>
      </c>
      <c r="N104" s="15" t="s">
        <v>15</v>
      </c>
      <c r="O104" s="15" t="s">
        <v>15</v>
      </c>
      <c r="P104" s="4"/>
      <c r="Q104" s="4"/>
      <c r="R104" s="4"/>
      <c r="S104" s="4"/>
      <c r="T104" s="4"/>
      <c r="U104" s="4"/>
      <c r="V104" s="4"/>
    </row>
    <row r="105" spans="1:22" ht="18.75" x14ac:dyDescent="0.25">
      <c r="A105" s="61" t="s">
        <v>81</v>
      </c>
      <c r="B105" s="62" t="s">
        <v>23</v>
      </c>
      <c r="C105" s="15" t="s">
        <v>20</v>
      </c>
      <c r="D105" s="48">
        <v>2</v>
      </c>
      <c r="E105" s="48">
        <v>2</v>
      </c>
      <c r="F105" s="48">
        <v>1</v>
      </c>
      <c r="G105" s="52">
        <f t="shared" si="4"/>
        <v>1.6666666666666667</v>
      </c>
      <c r="H105" s="15" t="s">
        <v>15</v>
      </c>
      <c r="I105" s="52">
        <v>4</v>
      </c>
      <c r="J105" s="15" t="s">
        <v>15</v>
      </c>
      <c r="K105" s="52">
        <v>3</v>
      </c>
      <c r="L105" s="15" t="s">
        <v>15</v>
      </c>
      <c r="M105" s="15" t="s">
        <v>15</v>
      </c>
      <c r="N105" s="15" t="s">
        <v>15</v>
      </c>
      <c r="O105" s="15" t="s">
        <v>15</v>
      </c>
      <c r="P105" s="4"/>
      <c r="Q105" s="4"/>
      <c r="R105" s="4"/>
      <c r="S105" s="4"/>
      <c r="T105" s="4"/>
      <c r="U105" s="4"/>
      <c r="V105" s="4"/>
    </row>
    <row r="106" spans="1:22" ht="18.75" x14ac:dyDescent="0.25">
      <c r="A106" s="61"/>
      <c r="B106" s="62"/>
      <c r="C106" s="15" t="s">
        <v>21</v>
      </c>
      <c r="D106" s="48">
        <v>0.16</v>
      </c>
      <c r="E106" s="48">
        <v>0.1196</v>
      </c>
      <c r="F106" s="48">
        <v>9.5000000000000001E-2</v>
      </c>
      <c r="G106" s="51">
        <f t="shared" si="4"/>
        <v>0.12486666666666668</v>
      </c>
      <c r="H106" s="15" t="s">
        <v>15</v>
      </c>
      <c r="I106" s="51">
        <f>I104-0.15</f>
        <v>0.42499999999999993</v>
      </c>
      <c r="J106" s="15" t="s">
        <v>15</v>
      </c>
      <c r="K106" s="51">
        <v>0.27500000000000002</v>
      </c>
      <c r="L106" s="15" t="s">
        <v>15</v>
      </c>
      <c r="M106" s="15" t="s">
        <v>15</v>
      </c>
      <c r="N106" s="15" t="s">
        <v>15</v>
      </c>
      <c r="O106" s="15" t="s">
        <v>15</v>
      </c>
      <c r="P106" s="4"/>
      <c r="Q106" s="4"/>
      <c r="R106" s="4"/>
      <c r="S106" s="4"/>
      <c r="T106" s="4"/>
      <c r="U106" s="4"/>
      <c r="V106" s="4"/>
    </row>
    <row r="107" spans="1:22" ht="18.75" x14ac:dyDescent="0.25">
      <c r="A107" s="61" t="s">
        <v>82</v>
      </c>
      <c r="B107" s="62" t="s">
        <v>25</v>
      </c>
      <c r="C107" s="15" t="s">
        <v>20</v>
      </c>
      <c r="D107" s="48">
        <v>0</v>
      </c>
      <c r="E107" s="48">
        <v>0</v>
      </c>
      <c r="F107" s="48">
        <v>0</v>
      </c>
      <c r="G107" s="48">
        <v>0</v>
      </c>
      <c r="H107" s="15" t="s">
        <v>15</v>
      </c>
      <c r="I107" s="15">
        <v>0</v>
      </c>
      <c r="J107" s="15" t="s">
        <v>15</v>
      </c>
      <c r="K107" s="48">
        <v>0</v>
      </c>
      <c r="L107" s="15" t="s">
        <v>15</v>
      </c>
      <c r="M107" s="15" t="s">
        <v>15</v>
      </c>
      <c r="N107" s="15" t="s">
        <v>15</v>
      </c>
      <c r="O107" s="15" t="s">
        <v>15</v>
      </c>
      <c r="P107" s="4"/>
      <c r="Q107" s="4"/>
      <c r="R107" s="4"/>
      <c r="S107" s="4"/>
      <c r="T107" s="4"/>
      <c r="U107" s="4"/>
      <c r="V107" s="4"/>
    </row>
    <row r="108" spans="1:22" ht="18.75" x14ac:dyDescent="0.25">
      <c r="A108" s="61"/>
      <c r="B108" s="62"/>
      <c r="C108" s="15" t="s">
        <v>21</v>
      </c>
      <c r="D108" s="48">
        <v>0</v>
      </c>
      <c r="E108" s="48">
        <v>0</v>
      </c>
      <c r="F108" s="48">
        <v>0</v>
      </c>
      <c r="G108" s="48">
        <v>0</v>
      </c>
      <c r="H108" s="15" t="s">
        <v>15</v>
      </c>
      <c r="I108" s="15">
        <v>0</v>
      </c>
      <c r="J108" s="15" t="s">
        <v>15</v>
      </c>
      <c r="K108" s="48">
        <v>0</v>
      </c>
      <c r="L108" s="15" t="s">
        <v>15</v>
      </c>
      <c r="M108" s="15" t="s">
        <v>15</v>
      </c>
      <c r="N108" s="15" t="s">
        <v>15</v>
      </c>
      <c r="O108" s="15" t="s">
        <v>15</v>
      </c>
      <c r="P108" s="4"/>
      <c r="Q108" s="4"/>
      <c r="R108" s="4"/>
      <c r="S108" s="4"/>
      <c r="T108" s="4"/>
      <c r="U108" s="4"/>
      <c r="V108" s="4"/>
    </row>
    <row r="109" spans="1:22" ht="18.75" x14ac:dyDescent="0.25">
      <c r="A109" s="61" t="s">
        <v>83</v>
      </c>
      <c r="B109" s="62" t="s">
        <v>27</v>
      </c>
      <c r="C109" s="15" t="s">
        <v>20</v>
      </c>
      <c r="D109" s="48">
        <v>0</v>
      </c>
      <c r="E109" s="48">
        <v>0</v>
      </c>
      <c r="F109" s="48">
        <v>0</v>
      </c>
      <c r="G109" s="48">
        <v>0</v>
      </c>
      <c r="H109" s="15" t="s">
        <v>15</v>
      </c>
      <c r="I109" s="15">
        <v>0</v>
      </c>
      <c r="J109" s="15" t="s">
        <v>15</v>
      </c>
      <c r="K109" s="48">
        <v>0</v>
      </c>
      <c r="L109" s="15" t="s">
        <v>15</v>
      </c>
      <c r="M109" s="15" t="s">
        <v>15</v>
      </c>
      <c r="N109" s="15" t="s">
        <v>15</v>
      </c>
      <c r="O109" s="15" t="s">
        <v>15</v>
      </c>
      <c r="P109" s="4"/>
      <c r="Q109" s="4"/>
      <c r="R109" s="4"/>
      <c r="S109" s="4"/>
      <c r="T109" s="4"/>
      <c r="U109" s="4"/>
      <c r="V109" s="4"/>
    </row>
    <row r="110" spans="1:22" ht="18.75" x14ac:dyDescent="0.25">
      <c r="A110" s="61"/>
      <c r="B110" s="62"/>
      <c r="C110" s="15" t="s">
        <v>21</v>
      </c>
      <c r="D110" s="48">
        <v>0</v>
      </c>
      <c r="E110" s="48">
        <v>0</v>
      </c>
      <c r="F110" s="48">
        <v>0</v>
      </c>
      <c r="G110" s="48">
        <v>0</v>
      </c>
      <c r="H110" s="15" t="s">
        <v>15</v>
      </c>
      <c r="I110" s="15">
        <v>0</v>
      </c>
      <c r="J110" s="15" t="s">
        <v>15</v>
      </c>
      <c r="K110" s="48">
        <v>0</v>
      </c>
      <c r="L110" s="15" t="s">
        <v>15</v>
      </c>
      <c r="M110" s="15" t="s">
        <v>15</v>
      </c>
      <c r="N110" s="15" t="s">
        <v>15</v>
      </c>
      <c r="O110" s="15" t="s">
        <v>15</v>
      </c>
      <c r="P110" s="4"/>
      <c r="Q110" s="4"/>
      <c r="R110" s="4"/>
      <c r="S110" s="4"/>
      <c r="T110" s="4"/>
      <c r="U110" s="4"/>
      <c r="V110" s="4"/>
    </row>
    <row r="111" spans="1:22" ht="18.75" x14ac:dyDescent="0.25">
      <c r="A111" s="61" t="s">
        <v>84</v>
      </c>
      <c r="B111" s="62" t="s">
        <v>29</v>
      </c>
      <c r="C111" s="15" t="s">
        <v>20</v>
      </c>
      <c r="D111" s="48">
        <v>0</v>
      </c>
      <c r="E111" s="48">
        <v>0</v>
      </c>
      <c r="F111" s="48">
        <v>0</v>
      </c>
      <c r="G111" s="48">
        <v>0</v>
      </c>
      <c r="H111" s="15" t="s">
        <v>15</v>
      </c>
      <c r="I111" s="15">
        <v>1</v>
      </c>
      <c r="J111" s="15" t="s">
        <v>15</v>
      </c>
      <c r="K111" s="48">
        <v>2</v>
      </c>
      <c r="L111" s="15" t="s">
        <v>15</v>
      </c>
      <c r="M111" s="15" t="s">
        <v>15</v>
      </c>
      <c r="N111" s="15" t="s">
        <v>15</v>
      </c>
      <c r="O111" s="15" t="s">
        <v>15</v>
      </c>
      <c r="P111" s="4"/>
      <c r="Q111" s="4"/>
      <c r="R111" s="4"/>
      <c r="S111" s="4"/>
      <c r="T111" s="4"/>
      <c r="U111" s="4"/>
      <c r="V111" s="4"/>
    </row>
    <row r="112" spans="1:22" ht="18.75" x14ac:dyDescent="0.25">
      <c r="A112" s="61"/>
      <c r="B112" s="62"/>
      <c r="C112" s="15" t="s">
        <v>21</v>
      </c>
      <c r="D112" s="48">
        <v>0</v>
      </c>
      <c r="E112" s="48">
        <v>0</v>
      </c>
      <c r="F112" s="48">
        <v>0</v>
      </c>
      <c r="G112" s="48">
        <v>0</v>
      </c>
      <c r="H112" s="15" t="s">
        <v>15</v>
      </c>
      <c r="I112" s="15">
        <v>0.15</v>
      </c>
      <c r="J112" s="15" t="s">
        <v>15</v>
      </c>
      <c r="K112" s="48">
        <v>0.3</v>
      </c>
      <c r="L112" s="15" t="s">
        <v>15</v>
      </c>
      <c r="M112" s="15" t="s">
        <v>15</v>
      </c>
      <c r="N112" s="15" t="s">
        <v>15</v>
      </c>
      <c r="O112" s="15" t="s">
        <v>15</v>
      </c>
      <c r="P112" s="4"/>
      <c r="Q112" s="4"/>
      <c r="R112" s="4"/>
      <c r="S112" s="4"/>
      <c r="T112" s="4"/>
      <c r="U112" s="4"/>
      <c r="V112" s="4"/>
    </row>
    <row r="113" spans="1:22" ht="67.5" customHeight="1" x14ac:dyDescent="0.25">
      <c r="A113" s="16" t="s">
        <v>85</v>
      </c>
      <c r="B113" s="20" t="s">
        <v>43</v>
      </c>
      <c r="C113" s="15" t="s">
        <v>44</v>
      </c>
      <c r="D113" s="48">
        <v>0</v>
      </c>
      <c r="E113" s="48">
        <v>0</v>
      </c>
      <c r="F113" s="48">
        <v>0</v>
      </c>
      <c r="G113" s="48">
        <v>0</v>
      </c>
      <c r="H113" s="15" t="s">
        <v>15</v>
      </c>
      <c r="I113" s="50">
        <v>1.95987190776</v>
      </c>
      <c r="J113" s="15" t="s">
        <v>15</v>
      </c>
      <c r="K113" s="50">
        <v>4.3943365823576004</v>
      </c>
      <c r="L113" s="15" t="s">
        <v>15</v>
      </c>
      <c r="M113" s="15" t="s">
        <v>15</v>
      </c>
      <c r="N113" s="15" t="s">
        <v>15</v>
      </c>
      <c r="O113" s="15" t="s">
        <v>15</v>
      </c>
      <c r="P113" s="4"/>
      <c r="Q113" s="4"/>
      <c r="R113" s="4"/>
      <c r="S113" s="4"/>
      <c r="T113" s="4"/>
      <c r="U113" s="4"/>
      <c r="V113" s="4"/>
    </row>
    <row r="114" spans="1:22" ht="47.25" x14ac:dyDescent="0.25">
      <c r="A114" s="16" t="s">
        <v>86</v>
      </c>
      <c r="B114" s="20" t="s">
        <v>46</v>
      </c>
      <c r="C114" s="15" t="s">
        <v>44</v>
      </c>
      <c r="D114" s="48">
        <v>0</v>
      </c>
      <c r="E114" s="48">
        <v>0</v>
      </c>
      <c r="F114" s="48">
        <v>0</v>
      </c>
      <c r="G114" s="48">
        <v>0</v>
      </c>
      <c r="H114" s="15" t="s">
        <v>15</v>
      </c>
      <c r="I114" s="50" t="s">
        <v>15</v>
      </c>
      <c r="J114" s="15" t="s">
        <v>15</v>
      </c>
      <c r="K114" s="48" t="s">
        <v>15</v>
      </c>
      <c r="L114" s="15" t="s">
        <v>15</v>
      </c>
      <c r="M114" s="15" t="s">
        <v>15</v>
      </c>
      <c r="N114" s="15" t="s">
        <v>15</v>
      </c>
      <c r="O114" s="15" t="s">
        <v>15</v>
      </c>
      <c r="P114" s="4"/>
      <c r="Q114" s="4"/>
      <c r="R114" s="4"/>
      <c r="S114" s="4"/>
      <c r="T114" s="4"/>
      <c r="U114" s="4"/>
      <c r="V114" s="4"/>
    </row>
    <row r="115" spans="1:22" ht="47.25" x14ac:dyDescent="0.25">
      <c r="A115" s="16" t="s">
        <v>87</v>
      </c>
      <c r="B115" s="20" t="s">
        <v>48</v>
      </c>
      <c r="C115" s="15" t="s">
        <v>44</v>
      </c>
      <c r="D115" s="48">
        <v>0</v>
      </c>
      <c r="E115" s="48">
        <v>0</v>
      </c>
      <c r="F115" s="48">
        <v>0</v>
      </c>
      <c r="G115" s="48">
        <v>0</v>
      </c>
      <c r="H115" s="15" t="s">
        <v>15</v>
      </c>
      <c r="I115" s="54">
        <v>0</v>
      </c>
      <c r="J115" s="15" t="s">
        <v>15</v>
      </c>
      <c r="K115" s="48">
        <v>0</v>
      </c>
      <c r="L115" s="15" t="s">
        <v>15</v>
      </c>
      <c r="M115" s="15" t="s">
        <v>15</v>
      </c>
      <c r="N115" s="15" t="s">
        <v>15</v>
      </c>
      <c r="O115" s="15" t="s">
        <v>15</v>
      </c>
      <c r="P115" s="4"/>
      <c r="Q115" s="4"/>
      <c r="R115" s="4"/>
      <c r="S115" s="4"/>
      <c r="T115" s="4"/>
      <c r="U115" s="4"/>
      <c r="V115" s="4"/>
    </row>
    <row r="116" spans="1:22" ht="37.5" customHeight="1" x14ac:dyDescent="0.25">
      <c r="A116" s="16" t="s">
        <v>88</v>
      </c>
      <c r="B116" s="20" t="s">
        <v>50</v>
      </c>
      <c r="C116" s="15" t="s">
        <v>44</v>
      </c>
      <c r="D116" s="48">
        <v>0</v>
      </c>
      <c r="E116" s="48">
        <v>0</v>
      </c>
      <c r="F116" s="48">
        <v>0</v>
      </c>
      <c r="G116" s="48">
        <v>0</v>
      </c>
      <c r="H116" s="15" t="s">
        <v>15</v>
      </c>
      <c r="I116" s="50">
        <v>1.95987190776</v>
      </c>
      <c r="J116" s="15" t="s">
        <v>15</v>
      </c>
      <c r="K116" s="50">
        <f>K113</f>
        <v>4.3943365823576004</v>
      </c>
      <c r="L116" s="15" t="s">
        <v>15</v>
      </c>
      <c r="M116" s="15" t="s">
        <v>15</v>
      </c>
      <c r="N116" s="15" t="s">
        <v>15</v>
      </c>
      <c r="O116" s="15" t="s">
        <v>15</v>
      </c>
      <c r="P116" s="4"/>
      <c r="Q116" s="4"/>
      <c r="R116" s="4"/>
      <c r="S116" s="4"/>
      <c r="T116" s="4"/>
      <c r="U116" s="4"/>
      <c r="V116" s="4"/>
    </row>
    <row r="117" spans="1:22" ht="47.25" x14ac:dyDescent="0.25">
      <c r="A117" s="16" t="s">
        <v>89</v>
      </c>
      <c r="B117" s="20" t="s">
        <v>52</v>
      </c>
      <c r="C117" s="15" t="s">
        <v>44</v>
      </c>
      <c r="D117" s="48">
        <v>0</v>
      </c>
      <c r="E117" s="48">
        <v>0</v>
      </c>
      <c r="F117" s="48">
        <v>0</v>
      </c>
      <c r="G117" s="48">
        <v>0</v>
      </c>
      <c r="H117" s="15" t="s">
        <v>15</v>
      </c>
      <c r="I117" s="50">
        <v>1.94875890776</v>
      </c>
      <c r="J117" s="15" t="s">
        <v>15</v>
      </c>
      <c r="K117" s="50">
        <v>4.3721105823575996</v>
      </c>
      <c r="L117" s="15" t="s">
        <v>15</v>
      </c>
      <c r="M117" s="15" t="s">
        <v>15</v>
      </c>
      <c r="N117" s="15" t="s">
        <v>15</v>
      </c>
      <c r="O117" s="15" t="s">
        <v>15</v>
      </c>
      <c r="P117" s="4"/>
      <c r="Q117" s="4"/>
      <c r="R117" s="4"/>
      <c r="S117" s="4"/>
      <c r="T117" s="4"/>
      <c r="U117" s="4"/>
      <c r="V117" s="4"/>
    </row>
    <row r="118" spans="1:22" ht="21" customHeight="1" x14ac:dyDescent="0.25">
      <c r="A118" s="61" t="s">
        <v>90</v>
      </c>
      <c r="B118" s="62" t="s">
        <v>54</v>
      </c>
      <c r="C118" s="15" t="s">
        <v>55</v>
      </c>
      <c r="D118" s="48">
        <v>0</v>
      </c>
      <c r="E118" s="48">
        <v>0</v>
      </c>
      <c r="F118" s="48">
        <v>0</v>
      </c>
      <c r="G118" s="48">
        <v>0</v>
      </c>
      <c r="H118" s="19" t="s">
        <v>15</v>
      </c>
      <c r="I118" s="19">
        <v>0</v>
      </c>
      <c r="J118" s="19" t="s">
        <v>15</v>
      </c>
      <c r="K118" s="19">
        <v>0</v>
      </c>
      <c r="L118" s="21"/>
      <c r="M118" s="21"/>
      <c r="N118" s="21"/>
      <c r="O118" s="22"/>
      <c r="P118" s="4"/>
      <c r="Q118" s="4"/>
      <c r="R118" s="4"/>
      <c r="S118" s="4"/>
      <c r="T118" s="4"/>
      <c r="U118" s="4"/>
      <c r="V118" s="4"/>
    </row>
    <row r="119" spans="1:22" ht="15.75" x14ac:dyDescent="0.25">
      <c r="A119" s="61"/>
      <c r="B119" s="62"/>
      <c r="C119" s="15" t="s">
        <v>56</v>
      </c>
      <c r="D119" s="48">
        <v>0</v>
      </c>
      <c r="E119" s="48">
        <v>0</v>
      </c>
      <c r="F119" s="48">
        <v>0</v>
      </c>
      <c r="G119" s="48">
        <v>0</v>
      </c>
      <c r="H119" s="19" t="s">
        <v>15</v>
      </c>
      <c r="I119" s="19">
        <v>0</v>
      </c>
      <c r="J119" s="19" t="s">
        <v>15</v>
      </c>
      <c r="K119" s="19">
        <v>0.16</v>
      </c>
      <c r="L119" s="23"/>
      <c r="M119" s="23"/>
      <c r="N119" s="23"/>
      <c r="O119" s="24"/>
      <c r="P119" s="4"/>
      <c r="Q119" s="4"/>
      <c r="R119" s="4"/>
      <c r="S119" s="4"/>
      <c r="T119" s="4"/>
      <c r="U119" s="4"/>
      <c r="V119" s="4"/>
    </row>
    <row r="120" spans="1:22" ht="15.75" x14ac:dyDescent="0.25">
      <c r="A120" s="61"/>
      <c r="B120" s="62"/>
      <c r="C120" s="15" t="s">
        <v>57</v>
      </c>
      <c r="D120" s="48">
        <v>0</v>
      </c>
      <c r="E120" s="48">
        <v>0</v>
      </c>
      <c r="F120" s="48">
        <v>0</v>
      </c>
      <c r="G120" s="48">
        <v>0</v>
      </c>
      <c r="H120" s="19" t="s">
        <v>15</v>
      </c>
      <c r="I120" s="19">
        <v>1.0549999999999999</v>
      </c>
      <c r="J120" s="19" t="s">
        <v>15</v>
      </c>
      <c r="K120" s="19">
        <v>1.66</v>
      </c>
      <c r="L120" s="23"/>
      <c r="M120" s="23"/>
      <c r="N120" s="23"/>
      <c r="O120" s="24"/>
      <c r="P120" s="4"/>
      <c r="Q120" s="4"/>
      <c r="R120" s="4"/>
      <c r="S120" s="4"/>
      <c r="T120" s="4"/>
      <c r="U120" s="4"/>
      <c r="V120" s="4"/>
    </row>
    <row r="121" spans="1:22" ht="18.75" x14ac:dyDescent="0.25">
      <c r="A121" s="61"/>
      <c r="B121" s="62"/>
      <c r="C121" s="15" t="s">
        <v>58</v>
      </c>
      <c r="D121" s="48">
        <v>0</v>
      </c>
      <c r="E121" s="48">
        <v>0</v>
      </c>
      <c r="F121" s="48">
        <v>0</v>
      </c>
      <c r="G121" s="48">
        <v>0</v>
      </c>
      <c r="H121" s="19" t="s">
        <v>15</v>
      </c>
      <c r="I121" s="19">
        <v>0</v>
      </c>
      <c r="J121" s="19" t="s">
        <v>15</v>
      </c>
      <c r="K121" s="19">
        <v>0</v>
      </c>
      <c r="L121" s="25"/>
      <c r="M121" s="25"/>
      <c r="N121" s="25"/>
      <c r="O121" s="26"/>
      <c r="P121" s="4"/>
      <c r="Q121" s="4"/>
      <c r="R121" s="4"/>
      <c r="S121" s="4"/>
      <c r="T121" s="4"/>
      <c r="U121" s="4"/>
      <c r="V121" s="4"/>
    </row>
    <row r="122" spans="1:22" ht="15.75" x14ac:dyDescent="0.25">
      <c r="A122" s="61" t="s">
        <v>91</v>
      </c>
      <c r="B122" s="62" t="s">
        <v>25</v>
      </c>
      <c r="C122" s="15" t="s">
        <v>55</v>
      </c>
      <c r="D122" s="48">
        <v>0</v>
      </c>
      <c r="E122" s="48">
        <v>0</v>
      </c>
      <c r="F122" s="48">
        <v>0</v>
      </c>
      <c r="G122" s="48">
        <v>0</v>
      </c>
      <c r="H122" s="47" t="s">
        <v>15</v>
      </c>
      <c r="I122" s="47">
        <v>0</v>
      </c>
      <c r="J122" s="15" t="s">
        <v>15</v>
      </c>
      <c r="K122" s="48">
        <v>0</v>
      </c>
      <c r="L122" s="15" t="s">
        <v>15</v>
      </c>
      <c r="M122" s="15" t="s">
        <v>15</v>
      </c>
      <c r="N122" s="15" t="s">
        <v>15</v>
      </c>
      <c r="O122" s="15" t="s">
        <v>15</v>
      </c>
      <c r="P122" s="4"/>
      <c r="Q122" s="4"/>
      <c r="R122" s="4"/>
      <c r="S122" s="4"/>
      <c r="T122" s="4"/>
      <c r="U122" s="4"/>
      <c r="V122" s="4"/>
    </row>
    <row r="123" spans="1:22" ht="15.75" x14ac:dyDescent="0.25">
      <c r="A123" s="61"/>
      <c r="B123" s="62"/>
      <c r="C123" s="15" t="s">
        <v>56</v>
      </c>
      <c r="D123" s="48">
        <v>0</v>
      </c>
      <c r="E123" s="48">
        <v>0</v>
      </c>
      <c r="F123" s="48">
        <v>0</v>
      </c>
      <c r="G123" s="48">
        <v>0</v>
      </c>
      <c r="H123" s="47" t="s">
        <v>15</v>
      </c>
      <c r="I123" s="47">
        <v>0</v>
      </c>
      <c r="J123" s="15" t="s">
        <v>15</v>
      </c>
      <c r="K123" s="48">
        <v>0</v>
      </c>
      <c r="L123" s="15" t="s">
        <v>15</v>
      </c>
      <c r="M123" s="15" t="s">
        <v>15</v>
      </c>
      <c r="N123" s="15" t="s">
        <v>15</v>
      </c>
      <c r="O123" s="15" t="s">
        <v>15</v>
      </c>
      <c r="P123" s="4"/>
      <c r="Q123" s="4"/>
      <c r="R123" s="4"/>
      <c r="S123" s="4"/>
      <c r="T123" s="4"/>
      <c r="U123" s="4"/>
      <c r="V123" s="4"/>
    </row>
    <row r="124" spans="1:22" ht="15.75" x14ac:dyDescent="0.25">
      <c r="A124" s="61"/>
      <c r="B124" s="62"/>
      <c r="C124" s="15" t="s">
        <v>57</v>
      </c>
      <c r="D124" s="48">
        <v>0</v>
      </c>
      <c r="E124" s="48">
        <v>0</v>
      </c>
      <c r="F124" s="48">
        <v>0</v>
      </c>
      <c r="G124" s="48">
        <v>0</v>
      </c>
      <c r="H124" s="47" t="s">
        <v>15</v>
      </c>
      <c r="I124" s="47">
        <v>0</v>
      </c>
      <c r="J124" s="15" t="s">
        <v>15</v>
      </c>
      <c r="K124" s="48">
        <v>0</v>
      </c>
      <c r="L124" s="15" t="s">
        <v>15</v>
      </c>
      <c r="M124" s="15" t="s">
        <v>15</v>
      </c>
      <c r="N124" s="15" t="s">
        <v>15</v>
      </c>
      <c r="O124" s="15" t="s">
        <v>15</v>
      </c>
      <c r="P124" s="4"/>
      <c r="Q124" s="4"/>
      <c r="R124" s="4"/>
      <c r="S124" s="4"/>
      <c r="T124" s="4"/>
      <c r="U124" s="4"/>
      <c r="V124" s="4"/>
    </row>
    <row r="125" spans="1:22" ht="18.75" x14ac:dyDescent="0.25">
      <c r="A125" s="61"/>
      <c r="B125" s="62"/>
      <c r="C125" s="15" t="s">
        <v>58</v>
      </c>
      <c r="D125" s="48">
        <v>0</v>
      </c>
      <c r="E125" s="48">
        <v>0</v>
      </c>
      <c r="F125" s="48">
        <v>0</v>
      </c>
      <c r="G125" s="48">
        <v>0</v>
      </c>
      <c r="H125" s="47" t="s">
        <v>15</v>
      </c>
      <c r="I125" s="47">
        <v>0</v>
      </c>
      <c r="J125" s="15" t="s">
        <v>15</v>
      </c>
      <c r="K125" s="48">
        <v>0</v>
      </c>
      <c r="L125" s="15" t="s">
        <v>15</v>
      </c>
      <c r="M125" s="15" t="s">
        <v>15</v>
      </c>
      <c r="N125" s="15" t="s">
        <v>15</v>
      </c>
      <c r="O125" s="15" t="s">
        <v>15</v>
      </c>
      <c r="P125" s="4"/>
      <c r="Q125" s="4"/>
      <c r="R125" s="4"/>
      <c r="S125" s="4"/>
      <c r="T125" s="4"/>
      <c r="U125" s="4"/>
      <c r="V125" s="4"/>
    </row>
    <row r="126" spans="1:22" ht="15.75" x14ac:dyDescent="0.25">
      <c r="A126" s="61" t="s">
        <v>92</v>
      </c>
      <c r="B126" s="62" t="s">
        <v>27</v>
      </c>
      <c r="C126" s="15" t="s">
        <v>55</v>
      </c>
      <c r="D126" s="48">
        <v>0</v>
      </c>
      <c r="E126" s="48">
        <v>0</v>
      </c>
      <c r="F126" s="48">
        <v>0</v>
      </c>
      <c r="G126" s="48">
        <v>0</v>
      </c>
      <c r="H126" s="47" t="s">
        <v>15</v>
      </c>
      <c r="I126" s="47">
        <v>0</v>
      </c>
      <c r="J126" s="15" t="s">
        <v>15</v>
      </c>
      <c r="K126" s="48">
        <v>0</v>
      </c>
      <c r="L126" s="15" t="s">
        <v>15</v>
      </c>
      <c r="M126" s="15" t="s">
        <v>15</v>
      </c>
      <c r="N126" s="15" t="s">
        <v>15</v>
      </c>
      <c r="O126" s="15" t="s">
        <v>15</v>
      </c>
      <c r="P126" s="4"/>
      <c r="Q126" s="4"/>
      <c r="R126" s="4"/>
      <c r="S126" s="4"/>
      <c r="T126" s="4"/>
      <c r="U126" s="4"/>
      <c r="V126" s="4"/>
    </row>
    <row r="127" spans="1:22" ht="15.75" x14ac:dyDescent="0.25">
      <c r="A127" s="61"/>
      <c r="B127" s="62"/>
      <c r="C127" s="15" t="s">
        <v>56</v>
      </c>
      <c r="D127" s="48">
        <v>0</v>
      </c>
      <c r="E127" s="48">
        <v>0</v>
      </c>
      <c r="F127" s="48">
        <v>0</v>
      </c>
      <c r="G127" s="48">
        <v>0</v>
      </c>
      <c r="H127" s="47" t="s">
        <v>15</v>
      </c>
      <c r="I127" s="47">
        <v>0</v>
      </c>
      <c r="J127" s="15" t="s">
        <v>15</v>
      </c>
      <c r="K127" s="48">
        <v>0</v>
      </c>
      <c r="L127" s="15" t="s">
        <v>15</v>
      </c>
      <c r="M127" s="15" t="s">
        <v>15</v>
      </c>
      <c r="N127" s="15" t="s">
        <v>15</v>
      </c>
      <c r="O127" s="15" t="s">
        <v>15</v>
      </c>
      <c r="P127" s="4"/>
      <c r="Q127" s="4"/>
      <c r="R127" s="4"/>
      <c r="S127" s="4"/>
      <c r="T127" s="4"/>
      <c r="U127" s="4"/>
      <c r="V127" s="4"/>
    </row>
    <row r="128" spans="1:22" ht="15.75" x14ac:dyDescent="0.25">
      <c r="A128" s="61"/>
      <c r="B128" s="62"/>
      <c r="C128" s="15" t="s">
        <v>57</v>
      </c>
      <c r="D128" s="48">
        <v>0</v>
      </c>
      <c r="E128" s="48">
        <v>0</v>
      </c>
      <c r="F128" s="48">
        <v>0</v>
      </c>
      <c r="G128" s="48">
        <v>0</v>
      </c>
      <c r="H128" s="47" t="s">
        <v>15</v>
      </c>
      <c r="I128" s="47">
        <v>0</v>
      </c>
      <c r="J128" s="15" t="s">
        <v>15</v>
      </c>
      <c r="K128" s="48">
        <v>0</v>
      </c>
      <c r="L128" s="15" t="s">
        <v>15</v>
      </c>
      <c r="M128" s="15" t="s">
        <v>15</v>
      </c>
      <c r="N128" s="15" t="s">
        <v>15</v>
      </c>
      <c r="O128" s="15" t="s">
        <v>15</v>
      </c>
      <c r="P128" s="4"/>
      <c r="Q128" s="4"/>
      <c r="R128" s="4"/>
      <c r="S128" s="4"/>
      <c r="T128" s="4"/>
      <c r="U128" s="4"/>
      <c r="V128" s="4"/>
    </row>
    <row r="129" spans="1:22" ht="18.75" x14ac:dyDescent="0.25">
      <c r="A129" s="61"/>
      <c r="B129" s="62"/>
      <c r="C129" s="15" t="s">
        <v>58</v>
      </c>
      <c r="D129" s="48">
        <v>0</v>
      </c>
      <c r="E129" s="48">
        <v>0</v>
      </c>
      <c r="F129" s="48">
        <v>0</v>
      </c>
      <c r="G129" s="48">
        <v>0</v>
      </c>
      <c r="H129" s="47" t="s">
        <v>15</v>
      </c>
      <c r="I129" s="47">
        <v>0</v>
      </c>
      <c r="J129" s="15" t="s">
        <v>15</v>
      </c>
      <c r="K129" s="48">
        <v>0</v>
      </c>
      <c r="L129" s="15" t="s">
        <v>15</v>
      </c>
      <c r="M129" s="15" t="s">
        <v>15</v>
      </c>
      <c r="N129" s="15" t="s">
        <v>15</v>
      </c>
      <c r="O129" s="15" t="s">
        <v>15</v>
      </c>
      <c r="P129" s="4"/>
      <c r="Q129" s="4"/>
      <c r="R129" s="4"/>
      <c r="S129" s="4"/>
      <c r="T129" s="4"/>
      <c r="U129" s="4"/>
      <c r="V129" s="4"/>
    </row>
    <row r="130" spans="1:22" ht="15.75" x14ac:dyDescent="0.25">
      <c r="A130" s="61" t="s">
        <v>93</v>
      </c>
      <c r="B130" s="62" t="s">
        <v>29</v>
      </c>
      <c r="C130" s="15" t="s">
        <v>55</v>
      </c>
      <c r="D130" s="48">
        <v>0</v>
      </c>
      <c r="E130" s="48">
        <v>0</v>
      </c>
      <c r="F130" s="48">
        <v>0</v>
      </c>
      <c r="G130" s="48">
        <v>0</v>
      </c>
      <c r="H130" s="47" t="s">
        <v>15</v>
      </c>
      <c r="I130" s="47">
        <v>0</v>
      </c>
      <c r="J130" s="15" t="s">
        <v>15</v>
      </c>
      <c r="K130" s="48">
        <v>0</v>
      </c>
      <c r="L130" s="15" t="s">
        <v>15</v>
      </c>
      <c r="M130" s="15" t="s">
        <v>15</v>
      </c>
      <c r="N130" s="15" t="s">
        <v>15</v>
      </c>
      <c r="O130" s="15" t="s">
        <v>15</v>
      </c>
      <c r="P130" s="4"/>
      <c r="Q130" s="4"/>
      <c r="R130" s="4"/>
      <c r="S130" s="4"/>
      <c r="T130" s="4"/>
      <c r="U130" s="4"/>
      <c r="V130" s="4"/>
    </row>
    <row r="131" spans="1:22" ht="15.75" x14ac:dyDescent="0.25">
      <c r="A131" s="61"/>
      <c r="B131" s="62"/>
      <c r="C131" s="15" t="s">
        <v>56</v>
      </c>
      <c r="D131" s="48">
        <v>0</v>
      </c>
      <c r="E131" s="48">
        <v>0</v>
      </c>
      <c r="F131" s="48">
        <v>0</v>
      </c>
      <c r="G131" s="48">
        <v>0</v>
      </c>
      <c r="H131" s="47" t="s">
        <v>15</v>
      </c>
      <c r="I131" s="47">
        <v>0</v>
      </c>
      <c r="J131" s="15" t="s">
        <v>15</v>
      </c>
      <c r="K131" s="19">
        <v>0.16</v>
      </c>
      <c r="L131" s="15" t="s">
        <v>15</v>
      </c>
      <c r="M131" s="15" t="s">
        <v>15</v>
      </c>
      <c r="N131" s="15" t="s">
        <v>15</v>
      </c>
      <c r="O131" s="15" t="s">
        <v>15</v>
      </c>
      <c r="P131" s="4"/>
      <c r="Q131" s="4"/>
      <c r="R131" s="4"/>
      <c r="S131" s="4"/>
      <c r="T131" s="4"/>
      <c r="U131" s="4"/>
      <c r="V131" s="4"/>
    </row>
    <row r="132" spans="1:22" ht="15.75" x14ac:dyDescent="0.25">
      <c r="A132" s="61"/>
      <c r="B132" s="62"/>
      <c r="C132" s="15" t="s">
        <v>57</v>
      </c>
      <c r="D132" s="48">
        <v>0</v>
      </c>
      <c r="E132" s="48">
        <v>0</v>
      </c>
      <c r="F132" s="48">
        <v>0</v>
      </c>
      <c r="G132" s="48">
        <v>0</v>
      </c>
      <c r="H132" s="47" t="s">
        <v>15</v>
      </c>
      <c r="I132" s="54">
        <v>1.0549999999999999</v>
      </c>
      <c r="J132" s="15" t="s">
        <v>15</v>
      </c>
      <c r="K132" s="19">
        <v>1.66</v>
      </c>
      <c r="L132" s="15" t="s">
        <v>15</v>
      </c>
      <c r="M132" s="15" t="s">
        <v>15</v>
      </c>
      <c r="N132" s="15" t="s">
        <v>15</v>
      </c>
      <c r="O132" s="15" t="s">
        <v>15</v>
      </c>
      <c r="P132" s="4"/>
      <c r="Q132" s="4"/>
      <c r="R132" s="4"/>
      <c r="S132" s="4"/>
      <c r="T132" s="4"/>
      <c r="U132" s="4"/>
      <c r="V132" s="4"/>
    </row>
    <row r="133" spans="1:22" ht="18.75" x14ac:dyDescent="0.25">
      <c r="A133" s="61"/>
      <c r="B133" s="62"/>
      <c r="C133" s="15" t="s">
        <v>58</v>
      </c>
      <c r="D133" s="48">
        <v>0</v>
      </c>
      <c r="E133" s="48">
        <v>0</v>
      </c>
      <c r="F133" s="48">
        <v>0</v>
      </c>
      <c r="G133" s="48">
        <v>0</v>
      </c>
      <c r="H133" s="47" t="s">
        <v>15</v>
      </c>
      <c r="I133" s="47">
        <v>0</v>
      </c>
      <c r="J133" s="15" t="s">
        <v>15</v>
      </c>
      <c r="K133" s="48">
        <v>0</v>
      </c>
      <c r="L133" s="15" t="s">
        <v>15</v>
      </c>
      <c r="M133" s="15" t="s">
        <v>15</v>
      </c>
      <c r="N133" s="15" t="s">
        <v>15</v>
      </c>
      <c r="O133" s="15" t="s">
        <v>15</v>
      </c>
      <c r="P133" s="4"/>
      <c r="Q133" s="4"/>
      <c r="R133" s="4"/>
      <c r="S133" s="4"/>
      <c r="T133" s="4"/>
      <c r="U133" s="4"/>
      <c r="V133" s="4"/>
    </row>
    <row r="134" spans="1:22" ht="25.5" customHeight="1" x14ac:dyDescent="0.25">
      <c r="A134" s="61" t="s">
        <v>94</v>
      </c>
      <c r="B134" s="62" t="s">
        <v>63</v>
      </c>
      <c r="C134" s="15" t="s">
        <v>55</v>
      </c>
      <c r="D134" s="48">
        <v>0</v>
      </c>
      <c r="E134" s="48">
        <v>0</v>
      </c>
      <c r="F134" s="48">
        <v>0</v>
      </c>
      <c r="G134" s="48">
        <v>0</v>
      </c>
      <c r="H134" s="47" t="s">
        <v>15</v>
      </c>
      <c r="I134" s="47">
        <v>0</v>
      </c>
      <c r="J134" s="15" t="s">
        <v>15</v>
      </c>
      <c r="K134" s="48">
        <v>0</v>
      </c>
      <c r="L134" s="27"/>
      <c r="M134" s="27"/>
      <c r="N134" s="27"/>
      <c r="O134" s="28"/>
      <c r="P134" s="4"/>
      <c r="Q134" s="4"/>
      <c r="R134" s="4"/>
      <c r="S134" s="4"/>
      <c r="T134" s="4"/>
      <c r="U134" s="4"/>
      <c r="V134" s="4"/>
    </row>
    <row r="135" spans="1:22" ht="15.75" x14ac:dyDescent="0.25">
      <c r="A135" s="61"/>
      <c r="B135" s="62"/>
      <c r="C135" s="15" t="s">
        <v>56</v>
      </c>
      <c r="D135" s="48">
        <v>0</v>
      </c>
      <c r="E135" s="48">
        <v>0</v>
      </c>
      <c r="F135" s="48">
        <v>0</v>
      </c>
      <c r="G135" s="48">
        <v>0</v>
      </c>
      <c r="H135" s="47" t="s">
        <v>15</v>
      </c>
      <c r="I135" s="47">
        <v>0</v>
      </c>
      <c r="J135" s="15" t="s">
        <v>15</v>
      </c>
      <c r="K135" s="19">
        <v>0.16</v>
      </c>
      <c r="L135" s="29"/>
      <c r="M135" s="29"/>
      <c r="N135" s="29"/>
      <c r="O135" s="30"/>
      <c r="P135" s="4"/>
      <c r="Q135" s="4"/>
      <c r="R135" s="4"/>
      <c r="S135" s="4"/>
      <c r="T135" s="4"/>
      <c r="U135" s="4"/>
      <c r="V135" s="4"/>
    </row>
    <row r="136" spans="1:22" ht="15.75" x14ac:dyDescent="0.25">
      <c r="A136" s="61"/>
      <c r="B136" s="62"/>
      <c r="C136" s="15" t="s">
        <v>57</v>
      </c>
      <c r="D136" s="48">
        <v>0</v>
      </c>
      <c r="E136" s="48">
        <v>0</v>
      </c>
      <c r="F136" s="48">
        <v>0</v>
      </c>
      <c r="G136" s="48">
        <v>0</v>
      </c>
      <c r="H136" s="47" t="s">
        <v>15</v>
      </c>
      <c r="I136" s="54">
        <v>1.0549999999999999</v>
      </c>
      <c r="J136" s="15" t="s">
        <v>15</v>
      </c>
      <c r="K136" s="19">
        <v>1.66</v>
      </c>
      <c r="L136" s="29"/>
      <c r="M136" s="29"/>
      <c r="N136" s="29"/>
      <c r="O136" s="30"/>
      <c r="P136" s="4"/>
      <c r="Q136" s="4"/>
      <c r="R136" s="4"/>
      <c r="S136" s="4"/>
      <c r="T136" s="4"/>
      <c r="U136" s="4"/>
      <c r="V136" s="4"/>
    </row>
    <row r="137" spans="1:22" ht="18.75" x14ac:dyDescent="0.25">
      <c r="A137" s="61"/>
      <c r="B137" s="62"/>
      <c r="C137" s="15" t="s">
        <v>58</v>
      </c>
      <c r="D137" s="48">
        <v>0</v>
      </c>
      <c r="E137" s="48">
        <v>0</v>
      </c>
      <c r="F137" s="48">
        <v>0</v>
      </c>
      <c r="G137" s="48">
        <v>0</v>
      </c>
      <c r="H137" s="47" t="s">
        <v>15</v>
      </c>
      <c r="I137" s="47">
        <v>0</v>
      </c>
      <c r="J137" s="15" t="s">
        <v>15</v>
      </c>
      <c r="K137" s="48">
        <v>0</v>
      </c>
      <c r="L137" s="31"/>
      <c r="M137" s="31"/>
      <c r="N137" s="31"/>
      <c r="O137" s="32"/>
      <c r="P137" s="4"/>
      <c r="Q137" s="4"/>
      <c r="R137" s="4"/>
      <c r="S137" s="4"/>
      <c r="T137" s="4"/>
      <c r="U137" s="4"/>
      <c r="V137" s="4"/>
    </row>
    <row r="138" spans="1:22" ht="15.75" x14ac:dyDescent="0.25">
      <c r="A138" s="61" t="s">
        <v>95</v>
      </c>
      <c r="B138" s="62" t="s">
        <v>25</v>
      </c>
      <c r="C138" s="15" t="s">
        <v>55</v>
      </c>
      <c r="D138" s="48">
        <v>0</v>
      </c>
      <c r="E138" s="48">
        <v>0</v>
      </c>
      <c r="F138" s="48">
        <v>0</v>
      </c>
      <c r="G138" s="48">
        <v>0</v>
      </c>
      <c r="H138" s="15" t="s">
        <v>15</v>
      </c>
      <c r="I138" s="15">
        <v>0</v>
      </c>
      <c r="J138" s="15" t="s">
        <v>15</v>
      </c>
      <c r="K138" s="48">
        <v>0</v>
      </c>
      <c r="L138" s="15" t="s">
        <v>15</v>
      </c>
      <c r="M138" s="15" t="s">
        <v>15</v>
      </c>
      <c r="N138" s="15" t="s">
        <v>15</v>
      </c>
      <c r="O138" s="15" t="s">
        <v>15</v>
      </c>
      <c r="P138" s="4"/>
      <c r="Q138" s="4"/>
      <c r="R138" s="4"/>
      <c r="S138" s="4"/>
      <c r="T138" s="4"/>
      <c r="U138" s="4"/>
      <c r="V138" s="4"/>
    </row>
    <row r="139" spans="1:22" ht="15.75" x14ac:dyDescent="0.25">
      <c r="A139" s="61"/>
      <c r="B139" s="62"/>
      <c r="C139" s="15" t="s">
        <v>56</v>
      </c>
      <c r="D139" s="48">
        <v>0</v>
      </c>
      <c r="E139" s="48">
        <v>0</v>
      </c>
      <c r="F139" s="48">
        <v>0</v>
      </c>
      <c r="G139" s="48">
        <v>0</v>
      </c>
      <c r="H139" s="15" t="s">
        <v>15</v>
      </c>
      <c r="I139" s="15">
        <v>0</v>
      </c>
      <c r="J139" s="15" t="s">
        <v>15</v>
      </c>
      <c r="K139" s="48">
        <v>0</v>
      </c>
      <c r="L139" s="15" t="s">
        <v>15</v>
      </c>
      <c r="M139" s="15" t="s">
        <v>15</v>
      </c>
      <c r="N139" s="15" t="s">
        <v>15</v>
      </c>
      <c r="O139" s="15" t="s">
        <v>15</v>
      </c>
      <c r="P139" s="4"/>
      <c r="Q139" s="4"/>
      <c r="R139" s="4"/>
      <c r="S139" s="4"/>
      <c r="T139" s="4"/>
      <c r="U139" s="4"/>
      <c r="V139" s="4"/>
    </row>
    <row r="140" spans="1:22" ht="15.75" x14ac:dyDescent="0.25">
      <c r="A140" s="61"/>
      <c r="B140" s="62"/>
      <c r="C140" s="15" t="s">
        <v>57</v>
      </c>
      <c r="D140" s="48">
        <v>0</v>
      </c>
      <c r="E140" s="48">
        <v>0</v>
      </c>
      <c r="F140" s="48">
        <v>0</v>
      </c>
      <c r="G140" s="48">
        <v>0</v>
      </c>
      <c r="H140" s="15" t="s">
        <v>15</v>
      </c>
      <c r="I140" s="15">
        <v>0</v>
      </c>
      <c r="J140" s="15" t="s">
        <v>15</v>
      </c>
      <c r="K140" s="48">
        <v>0</v>
      </c>
      <c r="L140" s="15" t="s">
        <v>15</v>
      </c>
      <c r="M140" s="15" t="s">
        <v>15</v>
      </c>
      <c r="N140" s="15" t="s">
        <v>15</v>
      </c>
      <c r="O140" s="15" t="s">
        <v>15</v>
      </c>
      <c r="P140" s="4"/>
      <c r="Q140" s="4"/>
      <c r="R140" s="4"/>
      <c r="S140" s="4"/>
      <c r="T140" s="4"/>
      <c r="U140" s="4"/>
      <c r="V140" s="4"/>
    </row>
    <row r="141" spans="1:22" ht="18.75" x14ac:dyDescent="0.25">
      <c r="A141" s="61"/>
      <c r="B141" s="62"/>
      <c r="C141" s="15" t="s">
        <v>58</v>
      </c>
      <c r="D141" s="48">
        <v>0</v>
      </c>
      <c r="E141" s="48">
        <v>0</v>
      </c>
      <c r="F141" s="48">
        <v>0</v>
      </c>
      <c r="G141" s="48">
        <v>0</v>
      </c>
      <c r="H141" s="15" t="s">
        <v>15</v>
      </c>
      <c r="I141" s="15">
        <v>0</v>
      </c>
      <c r="J141" s="15" t="s">
        <v>15</v>
      </c>
      <c r="K141" s="48">
        <v>0</v>
      </c>
      <c r="L141" s="15" t="s">
        <v>15</v>
      </c>
      <c r="M141" s="15" t="s">
        <v>15</v>
      </c>
      <c r="N141" s="15" t="s">
        <v>15</v>
      </c>
      <c r="O141" s="15" t="s">
        <v>15</v>
      </c>
      <c r="P141" s="4"/>
      <c r="Q141" s="4"/>
      <c r="R141" s="4"/>
      <c r="S141" s="4"/>
      <c r="T141" s="4"/>
      <c r="U141" s="4"/>
      <c r="V141" s="4"/>
    </row>
    <row r="142" spans="1:22" ht="15.75" x14ac:dyDescent="0.25">
      <c r="A142" s="61" t="s">
        <v>96</v>
      </c>
      <c r="B142" s="62" t="s">
        <v>27</v>
      </c>
      <c r="C142" s="15" t="s">
        <v>55</v>
      </c>
      <c r="D142" s="48">
        <v>0</v>
      </c>
      <c r="E142" s="48">
        <v>0</v>
      </c>
      <c r="F142" s="48">
        <v>0</v>
      </c>
      <c r="G142" s="48">
        <v>0</v>
      </c>
      <c r="H142" s="15" t="s">
        <v>15</v>
      </c>
      <c r="I142" s="15">
        <v>0</v>
      </c>
      <c r="J142" s="15" t="s">
        <v>15</v>
      </c>
      <c r="K142" s="48">
        <v>0</v>
      </c>
      <c r="L142" s="15" t="s">
        <v>15</v>
      </c>
      <c r="M142" s="15" t="s">
        <v>15</v>
      </c>
      <c r="N142" s="15" t="s">
        <v>15</v>
      </c>
      <c r="O142" s="15" t="s">
        <v>15</v>
      </c>
      <c r="P142" s="4"/>
      <c r="Q142" s="4"/>
      <c r="R142" s="4"/>
      <c r="S142" s="4"/>
      <c r="T142" s="4"/>
      <c r="U142" s="4"/>
      <c r="V142" s="4"/>
    </row>
    <row r="143" spans="1:22" ht="15.75" x14ac:dyDescent="0.25">
      <c r="A143" s="61"/>
      <c r="B143" s="62"/>
      <c r="C143" s="15" t="s">
        <v>56</v>
      </c>
      <c r="D143" s="48">
        <v>0</v>
      </c>
      <c r="E143" s="48">
        <v>0</v>
      </c>
      <c r="F143" s="48">
        <v>0</v>
      </c>
      <c r="G143" s="48">
        <v>0</v>
      </c>
      <c r="H143" s="15" t="s">
        <v>15</v>
      </c>
      <c r="I143" s="15">
        <v>0</v>
      </c>
      <c r="J143" s="15" t="s">
        <v>15</v>
      </c>
      <c r="K143" s="48">
        <v>0</v>
      </c>
      <c r="L143" s="15" t="s">
        <v>15</v>
      </c>
      <c r="M143" s="15" t="s">
        <v>15</v>
      </c>
      <c r="N143" s="15" t="s">
        <v>15</v>
      </c>
      <c r="O143" s="15" t="s">
        <v>15</v>
      </c>
      <c r="P143" s="4"/>
      <c r="Q143" s="4"/>
      <c r="R143" s="4"/>
      <c r="S143" s="4"/>
      <c r="T143" s="4"/>
      <c r="U143" s="4"/>
      <c r="V143" s="4"/>
    </row>
    <row r="144" spans="1:22" ht="15.75" x14ac:dyDescent="0.25">
      <c r="A144" s="61"/>
      <c r="B144" s="62"/>
      <c r="C144" s="15" t="s">
        <v>57</v>
      </c>
      <c r="D144" s="48">
        <v>0</v>
      </c>
      <c r="E144" s="48">
        <v>0</v>
      </c>
      <c r="F144" s="48">
        <v>0</v>
      </c>
      <c r="G144" s="48">
        <v>0</v>
      </c>
      <c r="H144" s="15" t="s">
        <v>15</v>
      </c>
      <c r="I144" s="15">
        <v>0</v>
      </c>
      <c r="J144" s="15" t="s">
        <v>15</v>
      </c>
      <c r="K144" s="48">
        <v>0</v>
      </c>
      <c r="L144" s="15" t="s">
        <v>15</v>
      </c>
      <c r="M144" s="15" t="s">
        <v>15</v>
      </c>
      <c r="N144" s="15" t="s">
        <v>15</v>
      </c>
      <c r="O144" s="15" t="s">
        <v>15</v>
      </c>
      <c r="P144" s="4"/>
      <c r="Q144" s="4"/>
      <c r="R144" s="4"/>
      <c r="S144" s="4"/>
      <c r="T144" s="4"/>
      <c r="U144" s="4"/>
      <c r="V144" s="4"/>
    </row>
    <row r="145" spans="1:22" ht="18.75" x14ac:dyDescent="0.25">
      <c r="A145" s="61"/>
      <c r="B145" s="62"/>
      <c r="C145" s="15" t="s">
        <v>58</v>
      </c>
      <c r="D145" s="48">
        <v>0</v>
      </c>
      <c r="E145" s="48">
        <v>0</v>
      </c>
      <c r="F145" s="48">
        <v>0</v>
      </c>
      <c r="G145" s="48">
        <v>0</v>
      </c>
      <c r="H145" s="15" t="s">
        <v>15</v>
      </c>
      <c r="I145" s="15">
        <v>0</v>
      </c>
      <c r="J145" s="15" t="s">
        <v>15</v>
      </c>
      <c r="K145" s="48">
        <v>0</v>
      </c>
      <c r="L145" s="15" t="s">
        <v>15</v>
      </c>
      <c r="M145" s="15" t="s">
        <v>15</v>
      </c>
      <c r="N145" s="15" t="s">
        <v>15</v>
      </c>
      <c r="O145" s="15" t="s">
        <v>15</v>
      </c>
      <c r="P145" s="4"/>
      <c r="Q145" s="4"/>
      <c r="R145" s="4"/>
      <c r="S145" s="4"/>
      <c r="T145" s="4"/>
      <c r="U145" s="4"/>
      <c r="V145" s="4"/>
    </row>
    <row r="146" spans="1:22" ht="15.75" x14ac:dyDescent="0.25">
      <c r="A146" s="61" t="s">
        <v>97</v>
      </c>
      <c r="B146" s="62" t="s">
        <v>29</v>
      </c>
      <c r="C146" s="15" t="s">
        <v>55</v>
      </c>
      <c r="D146" s="48">
        <v>0</v>
      </c>
      <c r="E146" s="48">
        <v>0</v>
      </c>
      <c r="F146" s="48">
        <v>0</v>
      </c>
      <c r="G146" s="48">
        <v>0</v>
      </c>
      <c r="H146" s="15" t="s">
        <v>15</v>
      </c>
      <c r="I146" s="15">
        <v>0</v>
      </c>
      <c r="J146" s="15" t="s">
        <v>15</v>
      </c>
      <c r="K146" s="48">
        <v>0</v>
      </c>
      <c r="L146" s="15" t="s">
        <v>15</v>
      </c>
      <c r="M146" s="15" t="s">
        <v>15</v>
      </c>
      <c r="N146" s="15" t="s">
        <v>15</v>
      </c>
      <c r="O146" s="15" t="s">
        <v>15</v>
      </c>
      <c r="P146" s="4"/>
      <c r="Q146" s="4"/>
      <c r="R146" s="4"/>
      <c r="S146" s="4"/>
      <c r="T146" s="4"/>
      <c r="U146" s="4"/>
      <c r="V146" s="4"/>
    </row>
    <row r="147" spans="1:22" ht="15.75" x14ac:dyDescent="0.25">
      <c r="A147" s="61"/>
      <c r="B147" s="62"/>
      <c r="C147" s="15" t="s">
        <v>56</v>
      </c>
      <c r="D147" s="48">
        <v>0</v>
      </c>
      <c r="E147" s="48">
        <v>0</v>
      </c>
      <c r="F147" s="48">
        <v>0</v>
      </c>
      <c r="G147" s="48">
        <v>0</v>
      </c>
      <c r="H147" s="15" t="s">
        <v>15</v>
      </c>
      <c r="I147" s="15">
        <v>0</v>
      </c>
      <c r="J147" s="15" t="s">
        <v>15</v>
      </c>
      <c r="K147" s="19">
        <v>0.16</v>
      </c>
      <c r="L147" s="15" t="s">
        <v>15</v>
      </c>
      <c r="M147" s="15" t="s">
        <v>15</v>
      </c>
      <c r="N147" s="15" t="s">
        <v>15</v>
      </c>
      <c r="O147" s="15" t="s">
        <v>15</v>
      </c>
      <c r="P147" s="4"/>
      <c r="Q147" s="4"/>
      <c r="R147" s="4"/>
      <c r="S147" s="4"/>
      <c r="T147" s="4"/>
      <c r="U147" s="4"/>
      <c r="V147" s="4"/>
    </row>
    <row r="148" spans="1:22" ht="15.75" x14ac:dyDescent="0.25">
      <c r="A148" s="61"/>
      <c r="B148" s="62"/>
      <c r="C148" s="15" t="s">
        <v>57</v>
      </c>
      <c r="D148" s="48">
        <v>0</v>
      </c>
      <c r="E148" s="48">
        <v>0</v>
      </c>
      <c r="F148" s="48">
        <v>0</v>
      </c>
      <c r="G148" s="48">
        <v>0</v>
      </c>
      <c r="H148" s="15" t="s">
        <v>15</v>
      </c>
      <c r="I148" s="54">
        <v>1.0549999999999999</v>
      </c>
      <c r="J148" s="15" t="s">
        <v>15</v>
      </c>
      <c r="K148" s="19">
        <v>1.66</v>
      </c>
      <c r="L148" s="15" t="s">
        <v>15</v>
      </c>
      <c r="M148" s="15" t="s">
        <v>15</v>
      </c>
      <c r="N148" s="15" t="s">
        <v>15</v>
      </c>
      <c r="O148" s="15" t="s">
        <v>15</v>
      </c>
      <c r="P148" s="4"/>
      <c r="Q148" s="4"/>
      <c r="R148" s="4"/>
      <c r="S148" s="4"/>
      <c r="T148" s="4"/>
      <c r="U148" s="4"/>
      <c r="V148" s="4"/>
    </row>
    <row r="149" spans="1:22" ht="18.75" x14ac:dyDescent="0.25">
      <c r="A149" s="61"/>
      <c r="B149" s="62"/>
      <c r="C149" s="15" t="s">
        <v>58</v>
      </c>
      <c r="D149" s="48">
        <v>0</v>
      </c>
      <c r="E149" s="48">
        <v>0</v>
      </c>
      <c r="F149" s="48">
        <v>0</v>
      </c>
      <c r="G149" s="48">
        <v>0</v>
      </c>
      <c r="H149" s="15" t="s">
        <v>15</v>
      </c>
      <c r="I149" s="15">
        <v>0</v>
      </c>
      <c r="J149" s="15" t="s">
        <v>15</v>
      </c>
      <c r="K149" s="48">
        <v>0</v>
      </c>
      <c r="L149" s="15" t="s">
        <v>15</v>
      </c>
      <c r="M149" s="15" t="s">
        <v>15</v>
      </c>
      <c r="N149" s="15" t="s">
        <v>15</v>
      </c>
      <c r="O149" s="15" t="s">
        <v>15</v>
      </c>
      <c r="P149" s="4"/>
      <c r="Q149" s="4"/>
      <c r="R149" s="4"/>
      <c r="S149" s="4"/>
      <c r="T149" s="4"/>
      <c r="U149" s="4"/>
      <c r="V149" s="4"/>
    </row>
    <row r="150" spans="1:22" s="58" customFormat="1" ht="18.75" hidden="1" customHeight="1" x14ac:dyDescent="0.25">
      <c r="A150" s="55" t="s">
        <v>114</v>
      </c>
      <c r="B150" s="56" t="s">
        <v>114</v>
      </c>
      <c r="C150" s="56"/>
      <c r="D150" s="56"/>
      <c r="E150" s="56"/>
      <c r="F150" s="56"/>
      <c r="G150" s="56"/>
      <c r="H150" s="56"/>
      <c r="I150" s="56"/>
      <c r="J150" s="57"/>
      <c r="K150" s="57"/>
      <c r="L150" s="56" t="s">
        <v>15</v>
      </c>
      <c r="M150" s="56" t="s">
        <v>15</v>
      </c>
      <c r="N150" s="56" t="s">
        <v>15</v>
      </c>
      <c r="O150" s="56" t="s">
        <v>15</v>
      </c>
    </row>
    <row r="151" spans="1:22" ht="15.75" x14ac:dyDescent="0.25">
      <c r="L151" s="20"/>
      <c r="M151" s="20"/>
      <c r="N151" s="20"/>
      <c r="O151" s="20"/>
      <c r="P151" s="4"/>
      <c r="Q151" s="4"/>
      <c r="R151" s="4"/>
      <c r="S151" s="4"/>
      <c r="T151" s="4"/>
      <c r="U151" s="4"/>
      <c r="V151" s="4"/>
    </row>
    <row r="152" spans="1:22" ht="18" x14ac:dyDescent="0.25">
      <c r="B152" s="2" t="s">
        <v>98</v>
      </c>
    </row>
    <row r="153" spans="1:22" ht="18" x14ac:dyDescent="0.25">
      <c r="B153" s="2" t="s">
        <v>99</v>
      </c>
      <c r="P153" s="4"/>
      <c r="Q153" s="4"/>
      <c r="R153" s="4"/>
      <c r="S153" s="4"/>
      <c r="T153" s="4"/>
      <c r="U153" s="4"/>
      <c r="V153" s="4"/>
    </row>
    <row r="154" spans="1:22" ht="18" x14ac:dyDescent="0.25">
      <c r="B154" s="2" t="s">
        <v>100</v>
      </c>
      <c r="P154" s="4"/>
      <c r="Q154" s="4"/>
      <c r="R154" s="4"/>
      <c r="S154" s="4"/>
      <c r="T154" s="4"/>
      <c r="U154" s="4"/>
      <c r="V154" s="4"/>
    </row>
    <row r="155" spans="1:22" ht="33.75" customHeight="1" x14ac:dyDescent="0.25">
      <c r="A155" s="4"/>
      <c r="B155" s="59" t="s">
        <v>101</v>
      </c>
      <c r="C155" s="60"/>
      <c r="D155" s="60"/>
      <c r="E155" s="60"/>
      <c r="F155" s="60"/>
      <c r="G155" s="60"/>
      <c r="H155" s="60"/>
      <c r="I155" s="60"/>
      <c r="J155" s="60"/>
      <c r="K155" s="60"/>
      <c r="P155" s="4"/>
      <c r="Q155" s="4"/>
      <c r="R155" s="4"/>
      <c r="S155" s="4"/>
      <c r="T155" s="4"/>
      <c r="U155" s="4"/>
      <c r="V155" s="4"/>
    </row>
    <row r="156" spans="1:22" ht="30.75" customHeight="1" x14ac:dyDescent="0.25">
      <c r="A156" s="4"/>
      <c r="B156" s="59" t="s">
        <v>102</v>
      </c>
      <c r="C156" s="60"/>
      <c r="D156" s="60"/>
      <c r="E156" s="60"/>
      <c r="F156" s="60"/>
      <c r="G156" s="60"/>
      <c r="H156" s="60"/>
      <c r="I156" s="60"/>
      <c r="J156" s="60"/>
      <c r="K156" s="60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x14ac:dyDescent="0.25"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</sheetData>
  <mergeCells count="110">
    <mergeCell ref="A1:O1"/>
    <mergeCell ref="A3:O3"/>
    <mergeCell ref="A4:O4"/>
    <mergeCell ref="A5:O5"/>
    <mergeCell ref="A6:O6"/>
    <mergeCell ref="A8:O8"/>
    <mergeCell ref="N9:O9"/>
    <mergeCell ref="A21:A22"/>
    <mergeCell ref="B21:B22"/>
    <mergeCell ref="A23:A24"/>
    <mergeCell ref="B23:B24"/>
    <mergeCell ref="L10:M10"/>
    <mergeCell ref="N10:O10"/>
    <mergeCell ref="A15:A16"/>
    <mergeCell ref="B15:B16"/>
    <mergeCell ref="A17:A18"/>
    <mergeCell ref="B17:B18"/>
    <mergeCell ref="A10:A11"/>
    <mergeCell ref="B10:B11"/>
    <mergeCell ref="C10:C11"/>
    <mergeCell ref="D10:F10"/>
    <mergeCell ref="G10:G11"/>
    <mergeCell ref="H10:I10"/>
    <mergeCell ref="J10:K10"/>
    <mergeCell ref="A19:A20"/>
    <mergeCell ref="B19:B20"/>
    <mergeCell ref="A31:A32"/>
    <mergeCell ref="B31:B32"/>
    <mergeCell ref="A33:A34"/>
    <mergeCell ref="B33:B34"/>
    <mergeCell ref="A35:A36"/>
    <mergeCell ref="B35:B36"/>
    <mergeCell ref="A25:A26"/>
    <mergeCell ref="B25:B26"/>
    <mergeCell ref="A27:A28"/>
    <mergeCell ref="B27:B28"/>
    <mergeCell ref="A29:A30"/>
    <mergeCell ref="B29:B30"/>
    <mergeCell ref="A43:A44"/>
    <mergeCell ref="B43:B44"/>
    <mergeCell ref="A50:A53"/>
    <mergeCell ref="B50:B53"/>
    <mergeCell ref="A54:A57"/>
    <mergeCell ref="B54:B57"/>
    <mergeCell ref="A37:A38"/>
    <mergeCell ref="B37:B38"/>
    <mergeCell ref="A39:A40"/>
    <mergeCell ref="B39:B40"/>
    <mergeCell ref="A41:A42"/>
    <mergeCell ref="B41:B42"/>
    <mergeCell ref="A70:A73"/>
    <mergeCell ref="B70:B73"/>
    <mergeCell ref="A74:A77"/>
    <mergeCell ref="B74:B77"/>
    <mergeCell ref="A78:A81"/>
    <mergeCell ref="B78:B81"/>
    <mergeCell ref="A58:A61"/>
    <mergeCell ref="B58:B61"/>
    <mergeCell ref="A62:A65"/>
    <mergeCell ref="B62:B65"/>
    <mergeCell ref="A66:A69"/>
    <mergeCell ref="B66:B69"/>
    <mergeCell ref="A89:A90"/>
    <mergeCell ref="B89:B90"/>
    <mergeCell ref="A91:A92"/>
    <mergeCell ref="B91:B92"/>
    <mergeCell ref="A93:A94"/>
    <mergeCell ref="B93:B94"/>
    <mergeCell ref="A83:A84"/>
    <mergeCell ref="B83:B84"/>
    <mergeCell ref="A85:A86"/>
    <mergeCell ref="B85:B86"/>
    <mergeCell ref="A87:A88"/>
    <mergeCell ref="B87:B88"/>
    <mergeCell ref="A101:A102"/>
    <mergeCell ref="B101:B102"/>
    <mergeCell ref="A103:A104"/>
    <mergeCell ref="B103:B104"/>
    <mergeCell ref="A105:A106"/>
    <mergeCell ref="B105:B106"/>
    <mergeCell ref="A95:A96"/>
    <mergeCell ref="B95:B96"/>
    <mergeCell ref="A97:A98"/>
    <mergeCell ref="B97:B98"/>
    <mergeCell ref="A99:A100"/>
    <mergeCell ref="B99:B100"/>
    <mergeCell ref="A118:A121"/>
    <mergeCell ref="B118:B121"/>
    <mergeCell ref="A122:A125"/>
    <mergeCell ref="B122:B125"/>
    <mergeCell ref="A126:A129"/>
    <mergeCell ref="B126:B129"/>
    <mergeCell ref="A107:A108"/>
    <mergeCell ref="B107:B108"/>
    <mergeCell ref="A109:A110"/>
    <mergeCell ref="B109:B110"/>
    <mergeCell ref="A111:A112"/>
    <mergeCell ref="B111:B112"/>
    <mergeCell ref="B155:K155"/>
    <mergeCell ref="B156:K156"/>
    <mergeCell ref="A142:A145"/>
    <mergeCell ref="B142:B145"/>
    <mergeCell ref="A146:A149"/>
    <mergeCell ref="B146:B149"/>
    <mergeCell ref="A130:A133"/>
    <mergeCell ref="B130:B133"/>
    <mergeCell ref="A134:A137"/>
    <mergeCell ref="B134:B137"/>
    <mergeCell ref="A138:A141"/>
    <mergeCell ref="B138:B141"/>
  </mergeCells>
  <pageMargins left="0.70866141732283472" right="0.31496062992125984" top="0.35433070866141736" bottom="0.35433070866141736" header="0" footer="0"/>
  <pageSetup paperSize="9" scale="24" orientation="portrait" r:id="rId1"/>
  <colBreaks count="2" manualBreakCount="2">
    <brk id="11" max="1048575" man="1"/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2018-09-14T03:06:48Z</dcterms:modified>
</cp:coreProperties>
</file>